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Online-Redaktion\NL Personalgate\Hartmann\Neu\"/>
    </mc:Choice>
  </mc:AlternateContent>
  <bookViews>
    <workbookView xWindow="0" yWindow="0" windowWidth="14280" windowHeight="10095"/>
  </bookViews>
  <sheets>
    <sheet name="#2018" sheetId="30" r:id="rId1"/>
  </sheets>
  <definedNames>
    <definedName name="DOKVAR_TKBNO_ABLAGESCHEMA" hidden="1">"DATEISYSTEM"</definedName>
    <definedName name="DOKVAR_TKBNO_ASCIIFILE" hidden="1">" "</definedName>
    <definedName name="DOKVAR_TKBNO_ATTRIBUTE" hidden="1">" "</definedName>
    <definedName name="DOKVAR_TKBNO_DOKINTERN" hidden="1">"JA"</definedName>
    <definedName name="DOKVAR_TKBNO_DOKUMENTENART" hidden="1">"Excel2007-Dokumente"</definedName>
    <definedName name="DOKVAR_TKBNO_FINANZAMTSNUMMER" hidden="1">" "</definedName>
    <definedName name="DOKVAR_TKBNO_ISLOCKED" hidden="1">" "</definedName>
    <definedName name="DOKVAR_TKBNO_LEBENSDAUER" hidden="1">"2"</definedName>
    <definedName name="DOKVAR_TKBNO_LOGDATEINAME" hidden="1">"Laufwerk_E\Eigene Dateien\Hartmann 2\Eckdaten 010112"</definedName>
    <definedName name="DOKVAR_TKBNO_NEU" hidden="1">"NEIN"</definedName>
    <definedName name="DOKVAR_TKBNO_PHYSDATEINAME" hidden="1">"E:\Benutzer\HartmaVo.usr\Eigene Dateien\Hartmann 2\Eckdaten 010112.xlsx"</definedName>
    <definedName name="DOKVAR_TKBNO_TEORID" hidden="1">" "</definedName>
    <definedName name="DOKVAR_TKBNO_TEXTID" hidden="1">" "</definedName>
    <definedName name="DOKVAR_TKBNO_TXFRID" hidden="1">" "</definedName>
    <definedName name="DOKVAR_TKBNO_UNIFADOKUMENT" hidden="1">" "</definedName>
    <definedName name="DOKVAR_TKBNO_VERFAHREN" hidden="1">" "</definedName>
    <definedName name="DOKVAR_TKBNO_VORLAGEABLAGESCHEMA" hidden="1">" "</definedName>
    <definedName name="DOKVAR_TKBNO_VORLAGEZWEIG" hidden="1">" "</definedName>
    <definedName name="DOKVAR_TKBNO_ZWEIG" hidden="1">"DS"</definedName>
    <definedName name="_xlnm.Print_Area" localSheetId="0">'#2018'!$A$1:$C$446</definedName>
    <definedName name="_xlnm.Print_Titles" localSheetId="0">'#2018'!$1:$3</definedName>
    <definedName name="kurs" localSheetId="0">#REF!</definedName>
    <definedName name="kurs">#REF!</definedName>
    <definedName name="TK_ABNR" hidden="1">"$ABNR"</definedName>
    <definedName name="TK_AD" hidden="1">"$AD"</definedName>
    <definedName name="TK_ADF" hidden="1">"$ADF"</definedName>
    <definedName name="TK_ADFO" hidden="1">"$ADFO"</definedName>
    <definedName name="TK_ADFOO" hidden="1">"$ADFOO"</definedName>
    <definedName name="TK_ADO" hidden="1">"$ADO"</definedName>
    <definedName name="TK_ADOTGEWST" hidden="1">"$ADOTGEWST"</definedName>
    <definedName name="TK_ADOTGEWSTF" hidden="1">"$ADOTGEWSTF"</definedName>
    <definedName name="TK_AG" hidden="1">"$AG"</definedName>
    <definedName name="TK_AGS" hidden="1">"$AGS"</definedName>
    <definedName name="TK_ALNR" hidden="1">"$ALNR"</definedName>
    <definedName name="TK_AZ" hidden="1">"$AZ"</definedName>
    <definedName name="TK_B1" hidden="1">"$B1"</definedName>
    <definedName name="TK_B1ANREDE" hidden="1">"$B1ANREDE"</definedName>
    <definedName name="TK_B1FNO" hidden="1">"$B1FNO"</definedName>
    <definedName name="TK_B1FOO" hidden="1">"$B1FOO"</definedName>
    <definedName name="TK_B1O" hidden="1">"$B1O"</definedName>
    <definedName name="TK_B2" hidden="1">"$B2"</definedName>
    <definedName name="TK_B2ANREDE" hidden="1">"$B2ANREDE"</definedName>
    <definedName name="TK_B2FNO" hidden="1">"$B2FNO"</definedName>
    <definedName name="TK_B2FOO" hidden="1">"$B2FOO"</definedName>
    <definedName name="TK_B2O" hidden="1">"$B2O"</definedName>
    <definedName name="TK_BE" hidden="1">"$BE"</definedName>
    <definedName name="TK_BEF" hidden="1">"$BEF"</definedName>
    <definedName name="TK_BEFANREDE1" hidden="1">"$BEFANREDE1"</definedName>
    <definedName name="TK_BEFANREDE2" hidden="1">"$BEFANREDE2"</definedName>
    <definedName name="TK_BEFEGNACHNAME" hidden="1">"$BEFEGNACHNAME"</definedName>
    <definedName name="TK_BEFEGNAMENSBESTANDTEIL" hidden="1">"$BEFEGNAMENSBESTANDTEIL"</definedName>
    <definedName name="TK_BEFEGTITEL" hidden="1">"$BEFEGTITEL"</definedName>
    <definedName name="TK_BEFEGVORNAME" hidden="1">"$BEFEGVORNAME"</definedName>
    <definedName name="TK_BEFG" hidden="1">"$BEFG"</definedName>
    <definedName name="TK_BEFNACHNAMENZ1" hidden="1">"$BEFNACHNAMENZ1"</definedName>
    <definedName name="TK_BEFNAME" hidden="1">"$BEFNAME"</definedName>
    <definedName name="TK_BEFNAMENSBESTANDTEILNZ3" hidden="1">"$BEFNAMENSBESTANDTEILNZ3"</definedName>
    <definedName name="TK_BEFO" hidden="1">"$BEFO"</definedName>
    <definedName name="TK_BEFOG" hidden="1">"$BEFOG"</definedName>
    <definedName name="TK_BEFORT" hidden="1">"$BEFORT"</definedName>
    <definedName name="TK_BEFORTO" hidden="1">"$BEFORTO"</definedName>
    <definedName name="TK_BEFORTSTEIL" hidden="1">"$BEFORTSTEIL"</definedName>
    <definedName name="TK_BEFPLZ" hidden="1">"$BEFPLZ"</definedName>
    <definedName name="TK_BEFSTAAT" hidden="1">"$BEFSTAAT"</definedName>
    <definedName name="TK_BEFSTRASSE" hidden="1">"$BEFSTRASSE"</definedName>
    <definedName name="TK_BEFSTRASSEPOFA" hidden="1">"$BEFSTRASSEPOFA"</definedName>
    <definedName name="TK_BEFTITELNZ4" hidden="1">"$BEFTITELNZ4"</definedName>
    <definedName name="TK_BEFVORNAMENZ2" hidden="1">"$BEFVORNAMENZ2"</definedName>
    <definedName name="TK_BEG" hidden="1">"$BEG"</definedName>
    <definedName name="TK_BENAME" hidden="1">"$BENAME"</definedName>
    <definedName name="TK_BEO" hidden="1">"$BEO"</definedName>
    <definedName name="TK_BEOG" hidden="1">"$BEOG"</definedName>
    <definedName name="TK_BEORT" hidden="1">"$BEORT"</definedName>
    <definedName name="TK_BERUF" hidden="1">"$BERUF"</definedName>
    <definedName name="TK_BGLST" hidden="1">"$BGLST"</definedName>
    <definedName name="TK_BIC1" hidden="1">"$BIC1"</definedName>
    <definedName name="TK_BIC2" hidden="1">"$BIC2"</definedName>
    <definedName name="TK_BILST1" hidden="1">"$BILST1"</definedName>
    <definedName name="TK_BILST2" hidden="1">"$BILST2"</definedName>
    <definedName name="TK_BILST3" hidden="1">"$BILST3"</definedName>
    <definedName name="TK_BILST4" hidden="1">"$BILST4"</definedName>
    <definedName name="TK_BILST5" hidden="1">"$BILST5"</definedName>
    <definedName name="TK_BILST6" hidden="1">"$BILST6"</definedName>
    <definedName name="TK_BK1" hidden="1">"$BK1"</definedName>
    <definedName name="TK_BK1ABWINH" hidden="1">"$BK1ABWINH"</definedName>
    <definedName name="TK_BK2" hidden="1">"$BK2"</definedName>
    <definedName name="TK_BK2ABWINH" hidden="1">"$BK2ABWINH"</definedName>
    <definedName name="TK_BLZ1" hidden="1">"$BLZ1"</definedName>
    <definedName name="TK_BLZ2" hidden="1">"$BLZ2"</definedName>
    <definedName name="TK_BN" hidden="1">"$BN"</definedName>
    <definedName name="TK_BNO" hidden="1">"$BNO"</definedName>
    <definedName name="TK_BPGKLGEW" hidden="1">"$BPGKLGEW"</definedName>
    <definedName name="TK_BPGKLLUF" hidden="1">"$BPGKLLUF"</definedName>
    <definedName name="TK_BPVGEW" hidden="1">"$BPVGEW"</definedName>
    <definedName name="TK_BPVLUF" hidden="1">"$BPVLUF"</definedName>
    <definedName name="TK_BVN" hidden="1">"$BVN"</definedName>
    <definedName name="TK_BVNO" hidden="1">"$BVNO"</definedName>
    <definedName name="TK_DA" hidden="1">"$DA"</definedName>
    <definedName name="TK_DAPA" hidden="1">"$DAPA"</definedName>
    <definedName name="TK_DAPB" hidden="1">"$DAPB"</definedName>
    <definedName name="TK_DBEZ" hidden="1">"$DBEZ"</definedName>
    <definedName name="TK_DMBIS" hidden="1">"$DMBIS"</definedName>
    <definedName name="TK_DOKVAR_LAST_SHEET" hidden="1">"2015"</definedName>
    <definedName name="TK_DOKVAR_LASTSAVETIME" hidden="1">"01.06.2012 21:07"</definedName>
    <definedName name="TK_DOKVAR_LOGVORLAGENAME" hidden="1">" "</definedName>
    <definedName name="TK_DOKVAR_PHYSVORLAGENAME" hidden="1">" "</definedName>
    <definedName name="TK_DOKVAR_UUID" hidden="1">"C6A6E724-3DFC-42A7-B1CE-2400D9655FBE"</definedName>
    <definedName name="TK_EG" hidden="1">"$EG"</definedName>
    <definedName name="TK_EGF" hidden="1">"$EGF"</definedName>
    <definedName name="TK_EGFNACHNAME" hidden="1">"$EGFNACHNAME"</definedName>
    <definedName name="TK_EGFNAMENSBESTANDTEIL" hidden="1">"$EGFNAMENSBESTANDTEIL"</definedName>
    <definedName name="TK_EGFO" hidden="1">"$EGFO"</definedName>
    <definedName name="TK_EGFTITEL" hidden="1">"$EGFTITEL"</definedName>
    <definedName name="TK_EGFVORNAME" hidden="1">"$EGFVORNAME"</definedName>
    <definedName name="TK_EGO" hidden="1">"$EGO"</definedName>
    <definedName name="TK_EMAILAG" hidden="1">"$EMAILAG"</definedName>
    <definedName name="TK_EMAILPERS" hidden="1">"$EMAILPERS"</definedName>
    <definedName name="TK_EMAILSTB" hidden="1">"$EMAILSTB"</definedName>
    <definedName name="TK_EMPF" hidden="1">"$EMPF"</definedName>
    <definedName name="TK_EMPFF" hidden="1">"$EMPFF"</definedName>
    <definedName name="TK_EMPFFANREDE" hidden="1">"$EMPFFANREDE"</definedName>
    <definedName name="TK_EMPFFEGNACHNAME" hidden="1">"$EMPFFEGNACHNAME"</definedName>
    <definedName name="TK_EMPFFEGNAMENSBESTANDTEIL" hidden="1">"$EMPFFEGNAMENSBESTANDTEIL"</definedName>
    <definedName name="TK_EMPFFEGTITEL" hidden="1">"$EMPFFEGTITEL"</definedName>
    <definedName name="TK_EMPFFEGVORNAME" hidden="1">"$EMPFFEGVORNAME"</definedName>
    <definedName name="TK_EMPFFG" hidden="1">"$EMPFFG"</definedName>
    <definedName name="TK_EMPFFNACHNAMENZ1" hidden="1">"$EMPFFNACHNAMENZ1"</definedName>
    <definedName name="TK_EMPFFNAMENSBESTANDTEILNZ3" hidden="1">"$EMPFFNAMENSBESTANDTEILNZ3"</definedName>
    <definedName name="TK_EMPFFO" hidden="1">"$EMPFFO"</definedName>
    <definedName name="TK_EMPFFOG" hidden="1">"$EMPFFOG"</definedName>
    <definedName name="TK_EMPFFORTO" hidden="1">"$EMPFFORTO"</definedName>
    <definedName name="TK_EMPFFORTSTEIL" hidden="1">"$EMPFFORTSTEIL"</definedName>
    <definedName name="TK_EMPFFPLZ" hidden="1">"$EMPFFPLZ"</definedName>
    <definedName name="TK_EMPFFSTAAT" hidden="1">"$EMPFFSTAAT"</definedName>
    <definedName name="TK_EMPFFSTRASSEPOFA" hidden="1">"$EMPFFSTRASSEPOFA"</definedName>
    <definedName name="TK_EMPFFTITELNZ4" hidden="1">"$EMPFFTITELNZ4"</definedName>
    <definedName name="TK_EMPFFVORNAMENZ2" hidden="1">"$EMPFFVORNAMENZ2"</definedName>
    <definedName name="TK_EMPFG" hidden="1">"$EMPFG"</definedName>
    <definedName name="TK_EMPFO" hidden="1">"$EMPFO"</definedName>
    <definedName name="TK_EMPFOG" hidden="1">"$EMPFOG"</definedName>
    <definedName name="TK_FA" hidden="1">"$FA"</definedName>
    <definedName name="TK_FABIC" hidden="1">"$FABIC"</definedName>
    <definedName name="TK_FABIC2" hidden="1">"$FABIC2"</definedName>
    <definedName name="TK_FABIC3" hidden="1">"$FABIC3"</definedName>
    <definedName name="TK_FABK" hidden="1">"$FABK"</definedName>
    <definedName name="TK_FABK2" hidden="1">"$FABK2"</definedName>
    <definedName name="TK_FABK3" hidden="1">"$FABK3"</definedName>
    <definedName name="TK_FABLZ" hidden="1">"$FABLZ"</definedName>
    <definedName name="TK_FABLZ2" hidden="1">"$FABLZ2"</definedName>
    <definedName name="TK_FABLZ3" hidden="1">"$FABLZ3"</definedName>
    <definedName name="TK_FAEMAIL" hidden="1">"$FAEMAIL"</definedName>
    <definedName name="TK_FAGLAEUBID" hidden="1">"$FAGLAEUBID"</definedName>
    <definedName name="TK_FAGROSSORT" hidden="1">"$FAGROSSORT"</definedName>
    <definedName name="TK_FAGROSSPLZ" hidden="1">"$FAGROSSPLZ"</definedName>
    <definedName name="TK_FAHALTART1" hidden="1">"$FAHALTART1"</definedName>
    <definedName name="TK_FAHALTART2" hidden="1">"$FAHALTART2"</definedName>
    <definedName name="TK_FAHALTART3" hidden="1">"$FAHALTART3"</definedName>
    <definedName name="TK_FAHALTART4" hidden="1">"$FAHALTART4"</definedName>
    <definedName name="TK_FAHALTART5" hidden="1">"$FAHALTART5"</definedName>
    <definedName name="TK_FAHALTART6" hidden="1">"$FAHALTART6"</definedName>
    <definedName name="TK_FAHALTBEZ1" hidden="1">"$FAHALTBEZ1"</definedName>
    <definedName name="TK_FAHALTBEZ2" hidden="1">"$FAHALTBEZ2"</definedName>
    <definedName name="TK_FAHALTBEZ3" hidden="1">"$FAHALTBEZ3"</definedName>
    <definedName name="TK_FAHALTBEZ4" hidden="1">"$FAHALTBEZ4"</definedName>
    <definedName name="TK_FAHALTBEZ5" hidden="1">"$FAHALTBEZ5"</definedName>
    <definedName name="TK_FAHALTBEZ6" hidden="1">"$FAHALTBEZ6"</definedName>
    <definedName name="TK_FAIBAN" hidden="1">"$FAIBAN"</definedName>
    <definedName name="TK_FAIBAN2" hidden="1">"$FAIBAN2"</definedName>
    <definedName name="TK_FAIBAN3" hidden="1">"$FAIBAN3"</definedName>
    <definedName name="TK_FAINTERNET" hidden="1">"$FAINTERNET"</definedName>
    <definedName name="TK_FAKTNR" hidden="1">"$FAKTNR"</definedName>
    <definedName name="TK_FAKTNR2" hidden="1">"$FAKTNR2"</definedName>
    <definedName name="TK_FAKTNR3" hidden="1">"$FAKTNR3"</definedName>
    <definedName name="TK_FANR3" hidden="1">"$FANR3"</definedName>
    <definedName name="TK_FANR4" hidden="1">"$FANR4"</definedName>
    <definedName name="TK_FAO" hidden="1">"$FAO"</definedName>
    <definedName name="TK_FAOA" hidden="1">"$FAOA"</definedName>
    <definedName name="TK_FAOOA" hidden="1">"$FAOOA"</definedName>
    <definedName name="TK_FAPOFAFACH" hidden="1">"$FAPOFAFACH"</definedName>
    <definedName name="TK_FAPOFAORT" hidden="1">"$FAPOFAORT"</definedName>
    <definedName name="TK_FAPOFAPLZ" hidden="1">"$FAPOFAPLZ"</definedName>
    <definedName name="TK_FASPRECHBESCH" hidden="1">"$FASPRECHBESCH"</definedName>
    <definedName name="TK_FASPRECHBESCH2" hidden="1">"$FASPRECHBESCH2"</definedName>
    <definedName name="TK_FASPRECHBESCH3" hidden="1">"$FASPRECHBESCH3"</definedName>
    <definedName name="TK_FASPRECHBESCH4" hidden="1">"$FASPRECHBESCH4"</definedName>
    <definedName name="TK_FASPRECHVONBIS" hidden="1">"$FASPRECHVONBIS"</definedName>
    <definedName name="TK_FASPRECHVONBIS2" hidden="1">"$FASPRECHVONBIS2"</definedName>
    <definedName name="TK_FASPRECHVONBIS3" hidden="1">"$FASPRECHVONBIS3"</definedName>
    <definedName name="TK_FASPRECHVONBIS4" hidden="1">"$FASPRECHVONBIS4"</definedName>
    <definedName name="TK_FAXFA" hidden="1">"$FAXFA"</definedName>
    <definedName name="TK_FAXXXX" hidden="1">"$FAXXXX"</definedName>
    <definedName name="TK_FAXXXXF" hidden="1">"$FAXXXXF"</definedName>
    <definedName name="TK_FAXXXXNA" hidden="1">"$FAXXXXNA"</definedName>
    <definedName name="TK_FI" hidden="1">"$FI"</definedName>
    <definedName name="TK_FIAF" hidden="1">"$FIAF"</definedName>
    <definedName name="TK_FIF" hidden="1">"$FIF"</definedName>
    <definedName name="TK_FINF" hidden="1">"$FINF"</definedName>
    <definedName name="TK_FIO" hidden="1">"$FIO"</definedName>
    <definedName name="TK_FIOF" hidden="1">"$FIOF"</definedName>
    <definedName name="TK_FREI1" hidden="1">"$FREI1"</definedName>
    <definedName name="TK_FUER" hidden="1">"$FUER"</definedName>
    <definedName name="TK_FUERF" hidden="1">"$FUERF"</definedName>
    <definedName name="TK_FUERFANREDE" hidden="1">"$FUERFANREDE"</definedName>
    <definedName name="TK_FUERFEGNACHNAME" hidden="1">"$FUERFEGNACHNAME"</definedName>
    <definedName name="TK_FUERFEGNAMENSBESTANDTEIL" hidden="1">"$FUERFEGNAMENSBESTANDTEIL"</definedName>
    <definedName name="TK_FUERFEGTITEL" hidden="1">"$FUERFEGTITEL"</definedName>
    <definedName name="TK_FUERFEGVORNAME" hidden="1">"$FUERFEGVORNAME"</definedName>
    <definedName name="TK_FUERFG" hidden="1">"$FUERFG"</definedName>
    <definedName name="TK_FUERFNACHNAMENZ1" hidden="1">"$FUERFNACHNAMENZ1"</definedName>
    <definedName name="TK_FUERFNAMENSBESTANDTEILNZ3" hidden="1">"$FUERFNAMENSBESTANDTEILNZ3"</definedName>
    <definedName name="TK_FUERFO" hidden="1">"$FUERFO"</definedName>
    <definedName name="TK_FUERFOG" hidden="1">"$FUERFOG"</definedName>
    <definedName name="TK_FUERFORTO" hidden="1">"$FUERFORTO"</definedName>
    <definedName name="TK_FUERFORTSTEIL" hidden="1">"$FUERFORTSTEIL"</definedName>
    <definedName name="TK_FUERFPLZ" hidden="1">"$FUERFPLZ"</definedName>
    <definedName name="TK_FUERFSTAAT" hidden="1">"$FUERFSTAAT"</definedName>
    <definedName name="TK_FUERFSTRASSEPOFA" hidden="1">"$FUERFSTRASSEPOFA"</definedName>
    <definedName name="TK_FUERFTITELNZ4" hidden="1">"$FUERFTITELNZ4"</definedName>
    <definedName name="TK_FUERFVORNAMENZ2" hidden="1">"$FUERFVORNAMENZ2"</definedName>
    <definedName name="TK_FUERG" hidden="1">"$FUERG"</definedName>
    <definedName name="TK_FUERO" hidden="1">"$FUERO"</definedName>
    <definedName name="TK_FUEROG" hidden="1">"$FUEROG"</definedName>
    <definedName name="TK_FÜR" hidden="1">"$FÜR"</definedName>
    <definedName name="TK_FÜRF" hidden="1">"$FÜRF"</definedName>
    <definedName name="TK_FÜRFANREDE" hidden="1">"$FÜRFANREDE"</definedName>
    <definedName name="TK_FÜRFEGNACHNAME" hidden="1">"$FÜRFEGNACHNAME"</definedName>
    <definedName name="TK_FÜRFEGNAMENSBESTANDTEIL" hidden="1">"$FÜRFEGNAMENSBESTANDTEIL"</definedName>
    <definedName name="TK_FÜRFEGTITEL" hidden="1">"$FÜRFEGTITEL"</definedName>
    <definedName name="TK_FÜRFEGVORNAME" hidden="1">"$FÜRFEGVORNAME"</definedName>
    <definedName name="TK_FÜRFG" hidden="1">"$FÜRFG"</definedName>
    <definedName name="TK_FÜRFNACHNAMENZ1" hidden="1">"$FÜRFNACHNAMENZ1"</definedName>
    <definedName name="TK_FÜRFNAMENSBESTANDTEILNZ3" hidden="1">"$FÜRFNAMENSBESTANDTEILNZ3"</definedName>
    <definedName name="TK_FÜRFO" hidden="1">"$FÜRFO"</definedName>
    <definedName name="TK_FÜRFOG" hidden="1">"$FÜRFOG"</definedName>
    <definedName name="TK_FÜRFORTO" hidden="1">"$FÜRFORTO"</definedName>
    <definedName name="TK_FÜRFORTSTEIL" hidden="1">"$FÜRFORTSTEIL"</definedName>
    <definedName name="TK_FÜRFPLZ" hidden="1">"$FÜRFPLZ"</definedName>
    <definedName name="TK_FÜRFSTAAT" hidden="1">"$FÜRFSTAAT"</definedName>
    <definedName name="TK_FÜRFSTRASSEPOFA" hidden="1">"$FÜRFSTRASSEPOFA"</definedName>
    <definedName name="TK_FÜRFTITELNZ4" hidden="1">"$FÜRFTITELNZ4"</definedName>
    <definedName name="TK_FÜRFVORNAMENZ2" hidden="1">"$FÜRFVORNAMENZ2"</definedName>
    <definedName name="TK_FÜRG" hidden="1">"$FÜRG"</definedName>
    <definedName name="TK_FÜRO" hidden="1">"$FÜRO"</definedName>
    <definedName name="TK_FÜROG" hidden="1">"$FÜROG"</definedName>
    <definedName name="TK_FX" hidden="1">"$FX"</definedName>
    <definedName name="TK_FXAD" hidden="1">"$FXAD"</definedName>
    <definedName name="TK_FXSTB" hidden="1">"$FXSTB"</definedName>
    <definedName name="TK_GD" hidden="1">"$GD"</definedName>
    <definedName name="TK_GDBE" hidden="1">"$GDBE"</definedName>
    <definedName name="TK_GDEMPF" hidden="1">"$GDEMPF"</definedName>
    <definedName name="TK_GDFUER" hidden="1">"$GDFUER"</definedName>
    <definedName name="TK_GDFÜR" hidden="1">"$GDFÜR"</definedName>
    <definedName name="TK_GE" hidden="1">"$GE"</definedName>
    <definedName name="TK_GEWBEZ" hidden="1">"$GEWBEZ"</definedName>
    <definedName name="TK_GEWKZ" hidden="1">"$GEWKZ"</definedName>
    <definedName name="TK_GG" hidden="1">"$GG"</definedName>
    <definedName name="TK_GIBGKL" hidden="1">"$GIBGKL"</definedName>
    <definedName name="TK_HINW1" hidden="1">"$HINW1"</definedName>
    <definedName name="TK_HINW2" hidden="1">"$HINW2"</definedName>
    <definedName name="TK_HINW3" hidden="1">"$HINW3"</definedName>
    <definedName name="TK_IBAN1" hidden="1">"$IBAN1"</definedName>
    <definedName name="TK_IBAN2" hidden="1">"$IBAN2"</definedName>
    <definedName name="TK_ID" hidden="1">"$ID"</definedName>
    <definedName name="TK_IDEG" hidden="1">"$IDEG"</definedName>
    <definedName name="TK_IDG" hidden="1">"$IDG"</definedName>
    <definedName name="TK_KFZANMDAT" hidden="1">"$KFZANMDAT"</definedName>
    <definedName name="TK_KFZART" hidden="1">"$KFZART"</definedName>
    <definedName name="TK_KFZERSTZUL" hidden="1">"$KFZERSTZUL"</definedName>
    <definedName name="TK_KFZGESTELL" hidden="1">"$KFZGESTELL"</definedName>
    <definedName name="TK_KFZGEW" hidden="1">"$KFZGEW"</definedName>
    <definedName name="TK_KFZHBEZ" hidden="1">"$KFZHBEZ"</definedName>
    <definedName name="TK_KFZHERSTNR" hidden="1">"$KFZHERSTNR"</definedName>
    <definedName name="TK_KFZHUB" hidden="1">"$KFZHUB"</definedName>
    <definedName name="TK_KFZTYP" hidden="1">"$KFZTYP"</definedName>
    <definedName name="TK_KONZNR" hidden="1">"$KONZNR"</definedName>
    <definedName name="TK_KTNR1" hidden="1">"$KTNR1"</definedName>
    <definedName name="TK_KTNR2" hidden="1">"$KTNR2"</definedName>
    <definedName name="TK_MANDREF1" hidden="1">"$MANDREF1"</definedName>
    <definedName name="TK_MANDREF2" hidden="1">"$MANDREF2"</definedName>
    <definedName name="TK_NA" hidden="1">"$NA"</definedName>
    <definedName name="TK_NA4F" hidden="1">"$NA4F"</definedName>
    <definedName name="TK_NAEG" hidden="1">"$NAEG"</definedName>
    <definedName name="TK_NAEGNN" hidden="1">"$NAEGNN"</definedName>
    <definedName name="TK_NAEGNT" hidden="1">"$NAEGNT"</definedName>
    <definedName name="TK_NAEGNV" hidden="1">"$NAEGNV"</definedName>
    <definedName name="TK_NAEGV" hidden="1">"$NAEGV"</definedName>
    <definedName name="TK_NANN" hidden="1">"$NANN"</definedName>
    <definedName name="TK_NANT" hidden="1">"$NANT"</definedName>
    <definedName name="TK_NANV" hidden="1">"$NANV"</definedName>
    <definedName name="TK_NAV" hidden="1">"$NAV"</definedName>
    <definedName name="TK_NAVNAEGV" hidden="1">"$NAVNAEGV"</definedName>
    <definedName name="TK_OFD" hidden="1">"$OFD"</definedName>
    <definedName name="TK_ORT" hidden="1">"$ORT"</definedName>
    <definedName name="TK_PA" hidden="1">"$PA"</definedName>
    <definedName name="TK_PAZ" hidden="1">"$PAZ"</definedName>
    <definedName name="TK_PF" hidden="1">"$PF"</definedName>
    <definedName name="TK_PFA" hidden="1">"$PFA"</definedName>
    <definedName name="TK_PFF" hidden="1">"$PFF"</definedName>
    <definedName name="TK_PFFO" hidden="1">"$PFFO"</definedName>
    <definedName name="TK_PFO" hidden="1">"$PFO"</definedName>
    <definedName name="TK_PLZ" hidden="1">"$PLZ"</definedName>
    <definedName name="TK_PN" hidden="1">"$PN"</definedName>
    <definedName name="TK_PORG" hidden="1">"$PORG"</definedName>
    <definedName name="TK_PRB" hidden="1">"$PRB"</definedName>
    <definedName name="TK_PSM" hidden="1">"$PSM"</definedName>
    <definedName name="TK_PSTA" hidden="1">"$PSTA"</definedName>
    <definedName name="TK_PV" hidden="1">"$PV"</definedName>
    <definedName name="TK_PZR" hidden="1">"$PZR"</definedName>
    <definedName name="TK_PZRB" hidden="1">"$PZRB"</definedName>
    <definedName name="TK_PZRE" hidden="1">"$PZRE"</definedName>
    <definedName name="TK_PZRERTRAG" hidden="1">"$PZRERTRAG"</definedName>
    <definedName name="TK_PZREW" hidden="1">"$PZREW"</definedName>
    <definedName name="TK_PZRJ1" hidden="1">"$PZRJ1"</definedName>
    <definedName name="TK_PZRJ1ERTRAG" hidden="1">"$PZRJ1ERTRAG"</definedName>
    <definedName name="TK_PZRJ1EW" hidden="1">"$PZRJ1EW"</definedName>
    <definedName name="TK_PZRJ1SONST" hidden="1">"$PZRJ1SONST"</definedName>
    <definedName name="TK_PZRJ1UST" hidden="1">"$PZRJ1UST"</definedName>
    <definedName name="TK_PZRLJBP" hidden="1">"$PZRLJBP"</definedName>
    <definedName name="TK_PZRSONST" hidden="1">"$PZRSONST"</definedName>
    <definedName name="TK_PZRUST" hidden="1">"$PZRUST"</definedName>
    <definedName name="TK_REFORM" hidden="1">"$REFORM"</definedName>
    <definedName name="TK_REFORMAB" hidden="1">"$REFORMAB"</definedName>
    <definedName name="TK_ST" hidden="1">"$ST"</definedName>
    <definedName name="TK_STB" hidden="1">"$STB"</definedName>
    <definedName name="TK_STBAB" hidden="1">"$STBAB"</definedName>
    <definedName name="TK_STBF" hidden="1">"$STBF"</definedName>
    <definedName name="TK_STBFO" hidden="1">"$STBFO"</definedName>
    <definedName name="TK_STBO" hidden="1">"$STBO"</definedName>
    <definedName name="TK_STO" hidden="1">"$STO"</definedName>
    <definedName name="TK_STOTGEWST" hidden="1">"$STOTGEWST"</definedName>
    <definedName name="TK_STOTUST" hidden="1">"$STOTUST"</definedName>
    <definedName name="TK_STRASSE" hidden="1">"$STRASSE"</definedName>
    <definedName name="TK_TL" hidden="1">"$TL"</definedName>
    <definedName name="TK_TLAD" hidden="1">"$TLAD"</definedName>
    <definedName name="TK_TLFA" hidden="1">"$TLFA"</definedName>
    <definedName name="TK_TLSTB" hidden="1">"$TLSTB"</definedName>
    <definedName name="TK_TLVERM" hidden="1">"$TLVERM"</definedName>
    <definedName name="TK_USTIDNR" hidden="1">"$USTIDNR"</definedName>
    <definedName name="TK_VFA" hidden="1">"$VFA"</definedName>
    <definedName name="TK_WAEHRUNG" hidden="1">"$Waehrung"</definedName>
    <definedName name="TK_WÄHRUNG" hidden="1">"$Währung"</definedName>
    <definedName name="TK_ZI" hidden="1">"$ZI"</definedName>
    <definedName name="TK_ZWANGOBJEKT" hidden="1">"$ZWANGOBJEKT"</definedName>
    <definedName name="TK_ZWG1" hidden="1">"$ZWG1"</definedName>
    <definedName name="TK_ZWG2" hidden="1">"$ZWG2"</definedName>
  </definedNames>
  <calcPr calcId="152511"/>
  <fileRecoveryPr autoRecover="0"/>
</workbook>
</file>

<file path=xl/calcChain.xml><?xml version="1.0" encoding="utf-8"?>
<calcChain xmlns="http://schemas.openxmlformats.org/spreadsheetml/2006/main">
  <c r="C434" i="30" l="1"/>
  <c r="C433" i="30"/>
  <c r="C427" i="30"/>
  <c r="C423" i="30"/>
  <c r="C387" i="30"/>
  <c r="C377" i="30"/>
  <c r="C367" i="30"/>
  <c r="C375" i="30" s="1"/>
  <c r="C359" i="30"/>
  <c r="C357" i="30"/>
  <c r="C339" i="30"/>
  <c r="C338" i="30"/>
  <c r="C337" i="30"/>
  <c r="C336" i="30"/>
  <c r="C335" i="30"/>
  <c r="C204" i="30"/>
  <c r="C198" i="30"/>
  <c r="C136" i="30"/>
  <c r="C135" i="30"/>
  <c r="C126" i="30"/>
  <c r="C125" i="30"/>
  <c r="C115" i="30"/>
  <c r="C114" i="30"/>
  <c r="C113" i="30"/>
  <c r="C103" i="30"/>
  <c r="C100" i="30"/>
</calcChain>
</file>

<file path=xl/comments1.xml><?xml version="1.0" encoding="utf-8"?>
<comments xmlns="http://schemas.openxmlformats.org/spreadsheetml/2006/main">
  <authors>
    <author>VH</author>
  </authors>
  <commentList>
    <comment ref="C433" authorId="0" shapeId="0">
      <text>
        <r>
          <rPr>
            <b/>
            <sz val="9"/>
            <color indexed="81"/>
            <rFont val="Tahoma"/>
            <family val="2"/>
          </rPr>
          <t>VH:</t>
        </r>
        <r>
          <rPr>
            <sz val="9"/>
            <color indexed="81"/>
            <rFont val="Tahoma"/>
            <family val="2"/>
          </rPr>
          <t xml:space="preserve">
4.425 € * 7,3%
2017
</t>
        </r>
      </text>
    </comment>
    <comment ref="C434" authorId="0" shapeId="0">
      <text>
        <r>
          <rPr>
            <b/>
            <sz val="9"/>
            <color indexed="81"/>
            <rFont val="Tahoma"/>
            <family val="2"/>
          </rPr>
          <t>VH:</t>
        </r>
        <r>
          <rPr>
            <sz val="9"/>
            <color indexed="81"/>
            <rFont val="Tahoma"/>
            <family val="2"/>
          </rPr>
          <t xml:space="preserve">
4.425 € * 7,0%</t>
        </r>
      </text>
    </comment>
  </commentList>
</comments>
</file>

<file path=xl/sharedStrings.xml><?xml version="1.0" encoding="utf-8"?>
<sst xmlns="http://schemas.openxmlformats.org/spreadsheetml/2006/main" count="284" uniqueCount="236">
  <si>
    <t>Freibetrag</t>
  </si>
  <si>
    <t xml:space="preserve">   Frühstück</t>
  </si>
  <si>
    <t xml:space="preserve">   Mittagessen</t>
  </si>
  <si>
    <t xml:space="preserve">   Abendessen</t>
  </si>
  <si>
    <t>Monatswerte</t>
  </si>
  <si>
    <t>Ledige</t>
  </si>
  <si>
    <t>Verheiratete</t>
  </si>
  <si>
    <t>· Job-Ticket</t>
  </si>
  <si>
    <t>steuerfrei in voller Höhe</t>
  </si>
  <si>
    <t>· Kinderbetreuungskosten</t>
  </si>
  <si>
    <t xml:space="preserve">§ 3 Nr. 33 EStG </t>
  </si>
  <si>
    <t>· Mutterschaftsgeld</t>
  </si>
  <si>
    <t>§ 3 Nr. 1 EStG</t>
  </si>
  <si>
    <t xml:space="preserve">§ 8 Nr. 3 EStG   </t>
  </si>
  <si>
    <t>· Reisekostenersatz</t>
  </si>
  <si>
    <t>§ 3 Nr. 16 EStG</t>
  </si>
  <si>
    <t>I. Verpflegungsmehraufwendungen</t>
  </si>
  <si>
    <t>Abwesenheit von der Wohnung und</t>
  </si>
  <si>
    <t>regelmäßigen Arbeitstätte</t>
  </si>
  <si>
    <t>II.   Fahrtkosten</t>
  </si>
  <si>
    <t>mit dem eigenen PKW</t>
  </si>
  <si>
    <t>III.   Übernachtungkosten</t>
  </si>
  <si>
    <t>tatsächliche Übernachtungskosten</t>
  </si>
  <si>
    <t>Übernachtungskosten-Pauschbetrag</t>
  </si>
  <si>
    <t>· Sachprämien aus Kunden-</t>
  </si>
  <si>
    <t>§ 3 Nr. 38 EStG</t>
  </si>
  <si>
    <t xml:space="preserve">      bindungsprogrammen </t>
  </si>
  <si>
    <t xml:space="preserve">      („Miles &amp; More“)</t>
  </si>
  <si>
    <t>· Telefonkostenersatz</t>
  </si>
  <si>
    <t>· Trinkgelder</t>
  </si>
  <si>
    <t>· Werbungskosten</t>
  </si>
  <si>
    <t>§ 9 EStG</t>
  </si>
  <si>
    <t>· Werbungskosten-Pauschbetrag</t>
  </si>
  <si>
    <t>§ 9a EStG</t>
  </si>
  <si>
    <t>Alte Bundesländer</t>
  </si>
  <si>
    <t>Kranken- und Pflegeversicherung</t>
  </si>
  <si>
    <t>Renten- und Arbeitslosenversicherung</t>
  </si>
  <si>
    <t>Jahreswerte</t>
  </si>
  <si>
    <t>Neue Bundesländer</t>
  </si>
  <si>
    <t>Pauschbetrag</t>
  </si>
  <si>
    <t xml:space="preserve">Der Rabattfreibetrag kann gewährt werden, soweit der </t>
  </si>
  <si>
    <t xml:space="preserve">gewährt wird, mit denen der Arbeitgeber Handel treibt. </t>
  </si>
  <si>
    <t xml:space="preserve">Der Rabattfreibetrag kann nicht gewährt werden, soweit </t>
  </si>
  <si>
    <t>der Rabatt in Zusammenhang mit Wirtschaftsgütern</t>
  </si>
  <si>
    <t xml:space="preserve">gewährt wird, die überwiegend für den Bedarf der </t>
  </si>
  <si>
    <t>· Sachbezugsfreigrenze</t>
  </si>
  <si>
    <t xml:space="preserve">   einschließlich Heizung und Beleuchtung</t>
  </si>
  <si>
    <t>· Verdienstgrenze Geringfügige Beschäftigung</t>
  </si>
  <si>
    <t>monatlich</t>
  </si>
  <si>
    <t>Beitragssätze zur Sozialversicherung</t>
  </si>
  <si>
    <t>Rentenversicherung</t>
  </si>
  <si>
    <t>Arbeitslosenversicherung</t>
  </si>
  <si>
    <t>Ausnahme:</t>
  </si>
  <si>
    <t>Arbeitgeberanteil</t>
  </si>
  <si>
    <t>Rabatt in Zusammenhang mit Wirtschaftsgütern</t>
  </si>
  <si>
    <t>Arbeitnehmer hergestellt oder vertrieben werden.</t>
  </si>
  <si>
    <t>· Spitzensteuersatz</t>
  </si>
  <si>
    <t>zwischen Wohnung und Arbeitsstätte (einfache Entfernung)</t>
  </si>
  <si>
    <t>Kilometer-Satz für Fahrten mit dem eigenen PKW</t>
  </si>
  <si>
    <t>Pauschalierungsgrenze jährlich</t>
  </si>
  <si>
    <t>Pauschalierungsgrenze monatlich</t>
  </si>
  <si>
    <t>· Lohnsteueranmeldungszeitraum</t>
  </si>
  <si>
    <t>§ 41 a Abs 2 EStG</t>
  </si>
  <si>
    <t>Freibetrag; jährlich</t>
  </si>
  <si>
    <t>· Pensionskassenbeiträge</t>
  </si>
  <si>
    <t>jährlich</t>
  </si>
  <si>
    <t>· Unfallversicherung</t>
  </si>
  <si>
    <t>§ 40 b EStG</t>
  </si>
  <si>
    <t>Pauschalierungsgrenze jährlich (ohne Versicherungssteuer)</t>
  </si>
  <si>
    <t xml:space="preserve">   (Arbeitnehmer-Pauschbetrag)</t>
  </si>
  <si>
    <t>gem. Beleg in tats. Höhe</t>
  </si>
  <si>
    <t>Kalenderjahr,        soweit anzumeldende LSt Vorjahr unter</t>
  </si>
  <si>
    <t xml:space="preserve">Kalendermonat,    soweit anzumeldende LSt Vorjahr über </t>
  </si>
  <si>
    <t>Pauschalierungsgrenze bei Durchschnittsberechnung monatl.</t>
  </si>
  <si>
    <t>Pauschalierungsgrenze bei Durchschnittsberechnung jährl.</t>
  </si>
  <si>
    <t>§ 3 Nr. 51 EStG</t>
  </si>
  <si>
    <t>§ 3 Nr. 50 EStG</t>
  </si>
  <si>
    <t xml:space="preserve"> - bei Einzelnachweis</t>
  </si>
  <si>
    <t xml:space="preserve"> - pauschal:</t>
  </si>
  <si>
    <t>max. 20 % des Rechnungsbetrags, höchstens 20 Euro pro Monat</t>
  </si>
  <si>
    <t>§ 3b EStG</t>
  </si>
  <si>
    <t xml:space="preserve"> - Nachtarbeit</t>
  </si>
  <si>
    <t xml:space="preserve"> - Sonntags</t>
  </si>
  <si>
    <t xml:space="preserve"> - Feiertags und Sylvester ab 14 Uhr</t>
  </si>
  <si>
    <t>§ 8 Absatz 2 EStG</t>
  </si>
  <si>
    <t>· Rabatte, Rabattfreibetrag</t>
  </si>
  <si>
    <t>· Überlassung firmeneigener PC</t>
  </si>
  <si>
    <t xml:space="preserve">   und Telekommunikationsgeräte</t>
  </si>
  <si>
    <t>· Kindergeld</t>
  </si>
  <si>
    <t>§ 32 Absatz 6 EStG</t>
  </si>
  <si>
    <t>ab dem vierten Kind</t>
  </si>
  <si>
    <t>· Zinsersparnisse</t>
  </si>
  <si>
    <t>· Lohnsteuerpauschalierung</t>
  </si>
  <si>
    <t>§ 40a EStG</t>
  </si>
  <si>
    <t>Fahrtkostenzuschüsse</t>
  </si>
  <si>
    <t>Unfallversicherung</t>
  </si>
  <si>
    <t>· Vermögenswirksame Leistungen</t>
  </si>
  <si>
    <t>· Solidaritätszuschlag</t>
  </si>
  <si>
    <t>§ 4 SolZG</t>
  </si>
  <si>
    <t>§ 13 Absatz 1   5. VermBG</t>
  </si>
  <si>
    <t>Stundenlohngrenze</t>
  </si>
  <si>
    <t>· Kurzfristige Beschäftigung</t>
  </si>
  <si>
    <t>§ 40a Absatz 1 EStG</t>
  </si>
  <si>
    <t>Dauer der Beschäftigung</t>
  </si>
  <si>
    <t>18 Tage</t>
  </si>
  <si>
    <t>max. Arbeitslohn je Kalendertag</t>
  </si>
  <si>
    <t>§ 40 Absatz 1 EStG</t>
  </si>
  <si>
    <t>Vierteljahr,             soweit anzumeldende LSt Vorjahr unter</t>
  </si>
  <si>
    <t>Arbeitnehmeranteil</t>
  </si>
  <si>
    <t xml:space="preserve">· Zuschläge für Sonntags-, </t>
  </si>
  <si>
    <t xml:space="preserve">   Feiertags- und Nachtarbeit</t>
  </si>
  <si>
    <t>Sachbezüge, die mit dem ortsüblichen Endpreis am Abgabe-</t>
  </si>
  <si>
    <t>ort  bewertet werden, bleiben steuerfrei, soweit die Summe</t>
  </si>
  <si>
    <t>nicht übersteigt.</t>
  </si>
  <si>
    <t>nach Abzug der Zuzahlungen monatlich den Betrag von</t>
  </si>
  <si>
    <t>Kurzfristig Beschäftigte  (§ 40a Absatz 1 EStG)</t>
  </si>
  <si>
    <t>Pauschalversteuerung gemäß § 40 b EStG</t>
  </si>
  <si>
    <t>a.)   vorgelagerte Besteuerung:</t>
  </si>
  <si>
    <t>b.)   nachgelagerte Besteuerung</t>
  </si>
  <si>
    <t>steuerfrei sind Beiträge des Arbeitgebers an eine Pensionskasse</t>
  </si>
  <si>
    <t>bis zu  max. 4 % der Beitragsbemessungsgrenze in der gesetzlichen Rentenversicherung</t>
  </si>
  <si>
    <t>Direktversicherung / Pensionskasse bei vorgelagerter Besteuerung</t>
  </si>
  <si>
    <t>Steuerfreiheit gemäß § 3 Nr. 63 EStG, sog. "Eichelförderung"</t>
  </si>
  <si>
    <t xml:space="preserve"> - Weihnachten, Heiligabend ab 14 Uhr, 1. Mai</t>
  </si>
  <si>
    <t xml:space="preserve"> - zwischen 0 und 4 Uhr, Arbeitsaufnahme vor 0 Uhr</t>
  </si>
  <si>
    <t xml:space="preserve">Begrenzung des maßgeblichen Stundenlohns auf 50 Euro ab 01.01.2004 </t>
  </si>
  <si>
    <t>Höchstbetrag in Euro:</t>
  </si>
  <si>
    <t>· Sparerfreibetrag</t>
  </si>
  <si>
    <t>steuerpflichtig</t>
  </si>
  <si>
    <t>seit 01.01.2004</t>
  </si>
  <si>
    <t>nur bei Arbeitgeber-Erstattung, kein Werbungskosten-Ansatz</t>
  </si>
  <si>
    <t>Geringfügig Beschäftigte  (§ 40a Absatz 2 EStG, mit pauschalen SV-Beiträgen)</t>
  </si>
  <si>
    <t>Geringfügig Beschäftigte  (§ 40a Absatz 2a EStG, ohne pauschale SV-Beiträge)</t>
  </si>
  <si>
    <t>Geringfügig Beschäftigte in der Land- und Forstwirtschaft (§ 40a Absatz 3 EStG)</t>
  </si>
  <si>
    <t>mit gesondert zu ermittelnden Steuersatz</t>
  </si>
  <si>
    <t>sonstige Bezüge, soweit nicht unten genannt, Höchstgrenze</t>
  </si>
  <si>
    <t>max. zusammenhängende Arbeitstage</t>
  </si>
  <si>
    <t>max. Arbeitslohn je Kalendertag außer bei Beschäftigung zu unvorhergesehenem Zeitpunkt</t>
  </si>
  <si>
    <t>Nur möglich bei Versorgungszusagen, die bis 31.12.2004 erteilt werden!</t>
  </si>
  <si>
    <t xml:space="preserve">    ohne Geburtsjahrgänge vor 1940</t>
  </si>
  <si>
    <t xml:space="preserve">  - zusätzlicher Arbeitnehmeranteil für Kinderlose über 23 Jahre</t>
  </si>
  <si>
    <t>§  37b EStG</t>
  </si>
  <si>
    <t>Sachzuwendungen, die zusätzlich zum ohnehin geschuldeten Arbeitslohn gewährt werden</t>
  </si>
  <si>
    <t>Alle Angaben ohne Gewähr</t>
  </si>
  <si>
    <t>Lohnsteuerpauschalierung ist möglich, soweit Werbungskosten geltend gemacht werden können</t>
  </si>
  <si>
    <t>Bemessungsgrundlage sind die tatsächlichen Aufwendungen</t>
  </si>
  <si>
    <t>für Versorgungsempfänger</t>
  </si>
  <si>
    <t>Bezugsgrößen in der Sozialversicherung</t>
  </si>
  <si>
    <t>R 3.33 LStR</t>
  </si>
  <si>
    <t>zusätzlicher Zuschuss des Arbeitgebers zum ohnehin geschuldeten Arbeitslohn zur Unterbringung von nicht schulpflichtigen Kindern</t>
  </si>
  <si>
    <t>R 3.50 LStR</t>
  </si>
  <si>
    <t>jährl. Einkommensgrenze = zu versteuerndes Einkommen ab 01.01.2009</t>
  </si>
  <si>
    <t>BMF-Schreiben vom 29.04.08, IV B 2 - S 2297-b/07/0001</t>
  </si>
  <si>
    <t>· Mitarbeiterkapitalbeteiligung</t>
  </si>
  <si>
    <t>§ 3 Nr. 39 EStG</t>
  </si>
  <si>
    <t>I.   Alte Bundesländer</t>
  </si>
  <si>
    <t>II.   Neue Bundesländer</t>
  </si>
  <si>
    <r>
      <t>(</t>
    </r>
    <r>
      <rPr>
        <b/>
        <i/>
        <u/>
        <sz val="7"/>
        <rFont val="Arial"/>
        <family val="2"/>
      </rPr>
      <t>besondere</t>
    </r>
    <r>
      <rPr>
        <u/>
        <sz val="7"/>
        <rFont val="Arial"/>
        <family val="2"/>
      </rPr>
      <t xml:space="preserve"> Jahresarbeitsentgeltgrenze "für Altfälle / für bereits PKV-Versicherte")</t>
    </r>
  </si>
  <si>
    <r>
      <t>(</t>
    </r>
    <r>
      <rPr>
        <b/>
        <i/>
        <u/>
        <sz val="7"/>
        <rFont val="Arial"/>
        <family val="2"/>
      </rPr>
      <t>allgemeine</t>
    </r>
    <r>
      <rPr>
        <u/>
        <sz val="7"/>
        <rFont val="Arial"/>
        <family val="2"/>
      </rPr>
      <t xml:space="preserve"> Jahresarbeitsentgeltgrenze "für Neufälle / für noch nicht PKV-Versicherte")</t>
    </r>
  </si>
  <si>
    <t>für das erste und zweite Kind</t>
  </si>
  <si>
    <t>für das dritte Kind</t>
  </si>
  <si>
    <t>· Umzugskosten</t>
  </si>
  <si>
    <t>Höchstbetrag für die Anerkennung umzugsbedingter Unterrichtskosten für ein Kind nach § 9 Abs. 2 BUKG bei Beendigung des Umzugs</t>
  </si>
  <si>
    <t>Pauschbetrag für sonstige Umzugsauslagen</t>
  </si>
  <si>
    <t>für Verheiratete bei Beendigung des Umzugs</t>
  </si>
  <si>
    <t>für Ledige bei Beendigung des Umzugs</t>
  </si>
  <si>
    <t>Neuregelung seit 01.01.2009</t>
  </si>
  <si>
    <t>Krankenversicherung, Arbeitnehmeranteil</t>
  </si>
  <si>
    <t>Krankenversicherung, Arbeitgeberanteil</t>
  </si>
  <si>
    <t xml:space="preserve"> für jede weitere Person</t>
  </si>
  <si>
    <t>bundeseinheitlich</t>
  </si>
  <si>
    <t xml:space="preserve"> - mit Anspruch auf Krankengeld</t>
  </si>
  <si>
    <t xml:space="preserve"> - ohne Anspruch auf Krankengeld</t>
  </si>
  <si>
    <t>Höchstzuschuss Krankenversicherung</t>
  </si>
  <si>
    <t xml:space="preserve"> - Sachsen</t>
  </si>
  <si>
    <t xml:space="preserve"> - alle Bundesländer ohne Sachsen</t>
  </si>
  <si>
    <t xml:space="preserve">Höchstzuschuss Pflegeversicherung </t>
  </si>
  <si>
    <t>seit 01.01.2011</t>
  </si>
  <si>
    <t xml:space="preserve"> - ab 01.08.13</t>
  </si>
  <si>
    <t>Privatnutzung von betrieblichen Datenverarbeitungs- und Telekommunikationsgeräten einschl. Zubehör</t>
  </si>
  <si>
    <t>Privatnutzung von betrieblich genutzten System- und Anwendungsprogrammen einschl. Dienstleistungen</t>
  </si>
  <si>
    <t>§ 3 Nr. 45 EStG  - Neuregelung</t>
  </si>
  <si>
    <t>mehrtägige Auswärtstätigkeit am An- und Abreisetag</t>
  </si>
  <si>
    <t>eintägige Auswärtstätigkeit &gt; 8 h</t>
  </si>
  <si>
    <t>mehrtägige Auswärtstätigkeit &gt; 24 h</t>
  </si>
  <si>
    <t>§ 40 Absatz 2 EStG</t>
  </si>
  <si>
    <t>Wert ab 01.01.2015</t>
  </si>
  <si>
    <t xml:space="preserve"> - ab 01.03.14</t>
  </si>
  <si>
    <t xml:space="preserve"> - ab 01.03.15</t>
  </si>
  <si>
    <t>§ 8 Absatz 2 Satz 11 EStG</t>
  </si>
  <si>
    <t>besondere Regelung gem. BMF-Schreiben vom 19.05.2015</t>
  </si>
  <si>
    <t>Bewertungsabschlag in Höhe von 4% darf abgezogen werden</t>
  </si>
  <si>
    <t>1. Bewertungsmaßstab ist grundsätzlich der ortsübliche Endpreis am Abgabeort = Marktzins</t>
  </si>
  <si>
    <t>2. alternativer Bewertungsmaßstab sind die nachgewiesenen günstigsten Marktkonditionen</t>
  </si>
  <si>
    <r>
      <t xml:space="preserve">Bewertungsabschlag in Höhe von 4% darf </t>
    </r>
    <r>
      <rPr>
        <b/>
        <u/>
        <sz val="7"/>
        <rFont val="Arial"/>
        <family val="2"/>
      </rPr>
      <t>nicht</t>
    </r>
    <r>
      <rPr>
        <sz val="7"/>
        <rFont val="Arial"/>
        <family val="2"/>
      </rPr>
      <t xml:space="preserve"> abgezogen werden</t>
    </r>
  </si>
  <si>
    <t>3. alternativer Bewertungsabschlag</t>
  </si>
  <si>
    <t>Effektivzinssätze der Deutschen Bundesbank</t>
  </si>
  <si>
    <t>Bagatellgrenze - kein geldwerter Vorteil für Darlehen &lt;</t>
  </si>
  <si>
    <t>Wert ab 01.01.2016</t>
  </si>
  <si>
    <t>für freie / verbilligte Unterkunft - unverändert</t>
  </si>
  <si>
    <t>Wert ab 01.01.2017</t>
  </si>
  <si>
    <t>Erhöhung zum 01.01.18 um 2 Euro</t>
  </si>
  <si>
    <t xml:space="preserve"> - ab 01.03.16</t>
  </si>
  <si>
    <t xml:space="preserve"> - ab 01.03.17</t>
  </si>
  <si>
    <t xml:space="preserve"> - ab 01.02.17</t>
  </si>
  <si>
    <t>Krankenversicherung und Pflegeversicherung</t>
  </si>
  <si>
    <t>Pflegeversicherung</t>
  </si>
  <si>
    <t>Pflegeversicherung Sachsen</t>
  </si>
  <si>
    <t>BMF-Schreiben vom 18.10.16</t>
  </si>
  <si>
    <t>rückwirkend seit 01.03.16</t>
  </si>
  <si>
    <t>Versicherungspflichtgrenze in der gesetzlichen Krankenversicherung 2017</t>
  </si>
  <si>
    <t>Wert ab 01.01.2018</t>
  </si>
  <si>
    <t>bis 31.12.17</t>
  </si>
  <si>
    <t>· Sozialversicherung 2018</t>
  </si>
  <si>
    <t>Beitragsbemessungsgrenzen 2018</t>
  </si>
  <si>
    <t>Arbeitgeberanteil 1,275 % + Arbeitnehmeranteil 1,275 %</t>
  </si>
  <si>
    <t>Nr. 1 - Kantinenmahlzeiten</t>
  </si>
  <si>
    <t>Nr. 1a - Mahlzeiten, die vom Arbeitgeber zur Verfügung gestellt werden</t>
  </si>
  <si>
    <t>Nr. 2 - Betriebsveranstaltungen</t>
  </si>
  <si>
    <t>Nr. 3 - Erholungsbeihifen</t>
  </si>
  <si>
    <t>Nr. 4 - steuerpflichtige Verpflegungszuschüsse</t>
  </si>
  <si>
    <r>
      <t xml:space="preserve">Nr. 5 Schenkung von </t>
    </r>
    <r>
      <rPr>
        <i/>
        <sz val="7"/>
        <rFont val="Arial"/>
        <family val="2"/>
      </rPr>
      <t>Datenverarbeitungsgeräten</t>
    </r>
    <r>
      <rPr>
        <sz val="7"/>
        <rFont val="Arial"/>
        <family val="2"/>
      </rPr>
      <t xml:space="preserve"> und Internetzuschüsse</t>
    </r>
  </si>
  <si>
    <t>Satz 1</t>
  </si>
  <si>
    <t xml:space="preserve">Satz 2 </t>
  </si>
  <si>
    <t>Nr. 6 - Pauschalierung der Lohnsteuer für Zuschüsse des Arbeitgebers für den Erwerb und die Nutzung von Ladevorrichtungen für  Elektro- bzw. Hyridelektrofahrzeuge</t>
  </si>
  <si>
    <r>
      <t xml:space="preserve">Nr. 6 - Unentgeltliche oder verbilligte   </t>
    </r>
    <r>
      <rPr>
        <b/>
        <i/>
        <u/>
        <sz val="7"/>
        <rFont val="Arial"/>
        <family val="2"/>
      </rPr>
      <t>Übereignung</t>
    </r>
    <r>
      <rPr>
        <u/>
        <sz val="7"/>
        <rFont val="Arial"/>
        <family val="2"/>
      </rPr>
      <t xml:space="preserve">   </t>
    </r>
    <r>
      <rPr>
        <b/>
        <sz val="7"/>
        <rFont val="Arial"/>
        <family val="2"/>
      </rPr>
      <t>von Ladevorrichtungen für  Elektro- bzw. Hyridelektrofahrzeuge</t>
    </r>
  </si>
  <si>
    <t>· Sachbezugswerte 2018</t>
  </si>
  <si>
    <t>Vervielfältigungsregelung bei Beendigung des Dienstverhältnisses</t>
  </si>
  <si>
    <t>§ 3 Nr. 63 Satz 3 EStG 2018</t>
  </si>
  <si>
    <t>4 % der Beitragsbemessungsgrenze in der allgemeinen Rentenversicherung, vervielfältigt mit der Anzahl der Kalenderjahre, in denen das Dienstverhältnis des Arbeitnehmers zu dem Arbeitgeber bestanden hat, höchstens jedoch zehn Kalenderjahre</t>
  </si>
  <si>
    <t>pro Jahr   78.000 Euro x 4 %</t>
  </si>
  <si>
    <t>max. für 10 Jahre</t>
  </si>
  <si>
    <t>Vervielfältigungsregelung für Nachzahlungen</t>
  </si>
  <si>
    <t>§ 3 Nr. 63 Satz 4 EStG 2018</t>
  </si>
  <si>
    <t>8 Prozent der Beitragsbemessungsgrenze in der allgemeinen Rentenversicherung, vervielfältigt mit der Anzahl dieser Kalenderjahre, höchstens jedoch zehn Kalenderjahre</t>
  </si>
  <si>
    <t>pro Jahr   78.000 Euro x 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</si>
</sst>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DM&quot;_-;\-* #,##0.00\ &quot;DM&quot;_-;_-* &quot;-&quot;??\ &quot;DM&quot;_-;_-@_-"/>
    <numFmt numFmtId="165" formatCode="0.0%"/>
    <numFmt numFmtId="166" formatCode="0.000%"/>
    <numFmt numFmtId="167" formatCode="#,##0.000000"/>
  </numFmts>
  <fonts count="14" x14ac:knownFonts="1">
    <font>
      <sz val="12"/>
      <name val="Times New Roman"/>
    </font>
    <font>
      <sz val="12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b/>
      <u/>
      <sz val="7"/>
      <name val="Arial"/>
      <family val="2"/>
    </font>
    <font>
      <u/>
      <sz val="7"/>
      <name val="Arial"/>
      <family val="2"/>
    </font>
    <font>
      <b/>
      <strike/>
      <sz val="7"/>
      <name val="Arial"/>
      <family val="2"/>
    </font>
    <font>
      <b/>
      <i/>
      <u/>
      <sz val="7"/>
      <name val="Arial"/>
      <family val="2"/>
    </font>
    <font>
      <b/>
      <u val="singleAccounting"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 val="singleAccounting"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4" fontId="3" fillId="0" borderId="0" xfId="2" applyNumberFormat="1" applyFont="1" applyFill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4" fontId="4" fillId="0" borderId="0" xfId="2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" fontId="2" fillId="2" borderId="0" xfId="2" applyNumberFormat="1" applyFont="1" applyFill="1" applyAlignment="1">
      <alignment horizontal="right" vertical="top" wrapText="1"/>
    </xf>
    <xf numFmtId="49" fontId="2" fillId="0" borderId="0" xfId="0" applyNumberFormat="1" applyFont="1" applyFill="1" applyAlignment="1">
      <alignment vertical="top" wrapText="1"/>
    </xf>
    <xf numFmtId="4" fontId="2" fillId="0" borderId="0" xfId="2" applyNumberFormat="1" applyFont="1" applyFill="1" applyAlignment="1">
      <alignment horizontal="right" vertical="top" wrapText="1"/>
    </xf>
    <xf numFmtId="9" fontId="3" fillId="0" borderId="0" xfId="1" applyFont="1" applyFill="1" applyAlignment="1">
      <alignment horizontal="right" vertical="top" wrapText="1"/>
    </xf>
    <xf numFmtId="0" fontId="2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165" fontId="3" fillId="0" borderId="0" xfId="1" applyNumberFormat="1" applyFont="1" applyFill="1" applyAlignment="1">
      <alignment horizontal="right" vertical="top" wrapText="1"/>
    </xf>
    <xf numFmtId="4" fontId="3" fillId="0" borderId="0" xfId="0" applyNumberFormat="1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9" fontId="3" fillId="0" borderId="1" xfId="1" applyFont="1" applyFill="1" applyBorder="1" applyAlignment="1">
      <alignment horizontal="right" vertical="top" wrapText="1"/>
    </xf>
    <xf numFmtId="9" fontId="3" fillId="0" borderId="0" xfId="1" applyFont="1" applyFill="1" applyBorder="1" applyAlignment="1">
      <alignment horizontal="right" vertical="top" wrapText="1"/>
    </xf>
    <xf numFmtId="9" fontId="2" fillId="0" borderId="0" xfId="1" applyFont="1" applyFill="1" applyAlignment="1">
      <alignment horizontal="right" vertical="top" wrapText="1"/>
    </xf>
    <xf numFmtId="4" fontId="3" fillId="0" borderId="0" xfId="2" applyNumberFormat="1" applyFont="1" applyFill="1" applyBorder="1" applyAlignment="1">
      <alignment horizontal="right" vertical="top" wrapText="1"/>
    </xf>
    <xf numFmtId="3" fontId="3" fillId="0" borderId="0" xfId="2" applyNumberFormat="1" applyFont="1" applyFill="1" applyAlignment="1">
      <alignment horizontal="right" vertical="top" wrapText="1"/>
    </xf>
    <xf numFmtId="4" fontId="4" fillId="2" borderId="0" xfId="2" applyNumberFormat="1" applyFont="1" applyFill="1" applyAlignment="1">
      <alignment horizontal="center" vertical="top" wrapText="1"/>
    </xf>
    <xf numFmtId="4" fontId="3" fillId="2" borderId="0" xfId="2" applyNumberFormat="1" applyFont="1" applyFill="1" applyAlignment="1">
      <alignment horizontal="right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4" fontId="3" fillId="0" borderId="0" xfId="1" applyNumberFormat="1" applyFont="1" applyFill="1" applyAlignment="1">
      <alignment horizontal="right" vertical="top" wrapText="1"/>
    </xf>
    <xf numFmtId="0" fontId="2" fillId="0" borderId="0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" fontId="3" fillId="0" borderId="0" xfId="2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vertical="top"/>
    </xf>
    <xf numFmtId="4" fontId="3" fillId="2" borderId="0" xfId="2" applyNumberFormat="1" applyFont="1" applyFill="1" applyAlignment="1">
      <alignment horizontal="right" vertical="top"/>
    </xf>
    <xf numFmtId="166" fontId="2" fillId="2" borderId="0" xfId="1" applyNumberFormat="1" applyFont="1" applyFill="1" applyAlignment="1">
      <alignment horizontal="right" vertical="top" wrapText="1"/>
    </xf>
    <xf numFmtId="165" fontId="2" fillId="2" borderId="0" xfId="1" applyNumberFormat="1" applyFont="1" applyFill="1" applyAlignment="1">
      <alignment horizontal="right" vertical="top" wrapText="1"/>
    </xf>
    <xf numFmtId="0" fontId="2" fillId="2" borderId="0" xfId="0" applyFont="1" applyFill="1" applyBorder="1" applyAlignment="1">
      <alignment vertical="top" wrapText="1"/>
    </xf>
    <xf numFmtId="4" fontId="8" fillId="2" borderId="0" xfId="2" applyNumberFormat="1" applyFont="1" applyFill="1" applyAlignment="1">
      <alignment horizontal="center" vertical="top" wrapText="1"/>
    </xf>
    <xf numFmtId="165" fontId="3" fillId="2" borderId="0" xfId="1" applyNumberFormat="1" applyFont="1" applyFill="1" applyAlignment="1">
      <alignment horizontal="right" vertical="top" wrapText="1"/>
    </xf>
    <xf numFmtId="10" fontId="2" fillId="2" borderId="0" xfId="1" applyNumberFormat="1" applyFont="1" applyFill="1" applyAlignment="1">
      <alignment horizontal="right" vertical="top" wrapText="1"/>
    </xf>
    <xf numFmtId="167" fontId="3" fillId="2" borderId="0" xfId="2" applyNumberFormat="1" applyFont="1" applyFill="1" applyAlignment="1">
      <alignment horizontal="right" vertical="top" wrapText="1"/>
    </xf>
    <xf numFmtId="166" fontId="3" fillId="2" borderId="0" xfId="1" applyNumberFormat="1" applyFont="1" applyFill="1" applyAlignment="1">
      <alignment horizontal="right" vertical="top" wrapText="1"/>
    </xf>
    <xf numFmtId="4" fontId="13" fillId="2" borderId="0" xfId="2" applyNumberFormat="1" applyFont="1" applyFill="1" applyAlignment="1">
      <alignment horizontal="center" vertical="top" wrapText="1"/>
    </xf>
    <xf numFmtId="0" fontId="2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164" fontId="2" fillId="0" borderId="0" xfId="2" applyFont="1" applyFill="1" applyAlignment="1">
      <alignment vertical="top" wrapText="1"/>
    </xf>
    <xf numFmtId="4" fontId="2" fillId="0" borderId="0" xfId="0" applyNumberFormat="1" applyFont="1" applyFill="1" applyAlignment="1">
      <alignment vertical="top" wrapText="1"/>
    </xf>
    <xf numFmtId="164" fontId="3" fillId="0" borderId="0" xfId="2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right" vertical="top" wrapText="1"/>
    </xf>
    <xf numFmtId="0" fontId="5" fillId="2" borderId="0" xfId="0" applyFont="1" applyFill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10" fontId="2" fillId="2" borderId="0" xfId="1" applyNumberFormat="1" applyFont="1" applyFill="1" applyBorder="1" applyAlignment="1">
      <alignment horizontal="right" vertical="top" wrapText="1"/>
    </xf>
    <xf numFmtId="165" fontId="2" fillId="2" borderId="0" xfId="1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10" fillId="2" borderId="4" xfId="0" applyFont="1" applyFill="1" applyBorder="1" applyAlignment="1">
      <alignment vertical="top" wrapText="1"/>
    </xf>
    <xf numFmtId="9" fontId="2" fillId="2" borderId="0" xfId="1" applyFont="1" applyFill="1" applyAlignment="1">
      <alignment horizontal="right" vertical="top" wrapText="1"/>
    </xf>
    <xf numFmtId="4" fontId="2" fillId="2" borderId="6" xfId="2" applyNumberFormat="1" applyFont="1" applyFill="1" applyBorder="1" applyAlignment="1">
      <alignment horizontal="right" vertical="top" wrapText="1"/>
    </xf>
    <xf numFmtId="4" fontId="2" fillId="2" borderId="7" xfId="2" applyNumberFormat="1" applyFont="1" applyFill="1" applyBorder="1" applyAlignment="1">
      <alignment horizontal="right" vertical="top" wrapText="1"/>
    </xf>
    <xf numFmtId="4" fontId="2" fillId="2" borderId="0" xfId="2" applyNumberFormat="1" applyFont="1" applyFill="1" applyBorder="1" applyAlignment="1">
      <alignment horizontal="right" vertical="top" wrapText="1"/>
    </xf>
    <xf numFmtId="4" fontId="2" fillId="2" borderId="1" xfId="2" applyNumberFormat="1" applyFont="1" applyFill="1" applyBorder="1" applyAlignment="1">
      <alignment horizontal="right" vertical="top" wrapText="1"/>
    </xf>
    <xf numFmtId="4" fontId="3" fillId="2" borderId="7" xfId="2" applyNumberFormat="1" applyFont="1" applyFill="1" applyBorder="1" applyAlignment="1">
      <alignment horizontal="right" vertical="top" wrapText="1"/>
    </xf>
    <xf numFmtId="4" fontId="3" fillId="2" borderId="0" xfId="2" applyNumberFormat="1" applyFont="1" applyFill="1" applyBorder="1" applyAlignment="1">
      <alignment horizontal="right" vertical="top" wrapText="1"/>
    </xf>
    <xf numFmtId="4" fontId="3" fillId="2" borderId="1" xfId="2" applyNumberFormat="1" applyFont="1" applyFill="1" applyBorder="1" applyAlignment="1">
      <alignment horizontal="right" vertical="top" wrapText="1"/>
    </xf>
    <xf numFmtId="4" fontId="4" fillId="2" borderId="7" xfId="2" applyNumberFormat="1" applyFont="1" applyFill="1" applyBorder="1" applyAlignment="1">
      <alignment horizontal="center" vertical="top" wrapText="1"/>
    </xf>
    <xf numFmtId="165" fontId="10" fillId="2" borderId="6" xfId="1" applyNumberFormat="1" applyFont="1" applyFill="1" applyBorder="1" applyAlignment="1">
      <alignment horizontal="right" vertical="top" wrapText="1"/>
    </xf>
    <xf numFmtId="4" fontId="3" fillId="2" borderId="7" xfId="2" applyNumberFormat="1" applyFont="1" applyFill="1" applyBorder="1" applyAlignment="1">
      <alignment horizontal="right" vertical="top"/>
    </xf>
    <xf numFmtId="4" fontId="3" fillId="2" borderId="0" xfId="2" applyNumberFormat="1" applyFont="1" applyFill="1" applyBorder="1" applyAlignment="1">
      <alignment horizontal="right" vertical="top"/>
    </xf>
    <xf numFmtId="4" fontId="3" fillId="2" borderId="1" xfId="2" applyNumberFormat="1" applyFont="1" applyFill="1" applyBorder="1" applyAlignment="1">
      <alignment horizontal="right" vertical="top"/>
    </xf>
    <xf numFmtId="0" fontId="3" fillId="2" borderId="7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vertical="top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748"/>
  <sheetViews>
    <sheetView tabSelected="1" zoomScale="115" zoomScaleNormal="115" zoomScaleSheetLayoutView="115" workbookViewId="0">
      <selection activeCell="B4" sqref="B4"/>
    </sheetView>
  </sheetViews>
  <sheetFormatPr baseColWidth="10" defaultColWidth="11" defaultRowHeight="9" x14ac:dyDescent="0.25"/>
  <cols>
    <col min="1" max="1" width="27.875" style="35" customWidth="1"/>
    <col min="2" max="2" width="33.875" style="8" customWidth="1"/>
    <col min="3" max="3" width="16.75" style="34" customWidth="1"/>
    <col min="4" max="81" width="11" style="84"/>
    <col min="82" max="16384" width="11" style="33"/>
  </cols>
  <sheetData>
    <row r="1" spans="1:81" s="8" customFormat="1" x14ac:dyDescent="0.25">
      <c r="A1" s="1" t="s">
        <v>7</v>
      </c>
      <c r="B1" s="53"/>
      <c r="C1" s="5" t="s">
        <v>128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</row>
    <row r="2" spans="1:81" s="8" customFormat="1" ht="36" x14ac:dyDescent="0.25">
      <c r="A2" s="1"/>
      <c r="C2" s="5" t="s">
        <v>144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</row>
    <row r="3" spans="1:81" s="8" customFormat="1" x14ac:dyDescent="0.25">
      <c r="A3" s="1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</row>
    <row r="4" spans="1:81" s="8" customFormat="1" x14ac:dyDescent="0.25">
      <c r="A4" s="1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</row>
    <row r="5" spans="1:81" s="8" customFormat="1" x14ac:dyDescent="0.25">
      <c r="A5" s="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</row>
    <row r="6" spans="1:81" s="8" customFormat="1" x14ac:dyDescent="0.25">
      <c r="A6" s="1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</row>
    <row r="7" spans="1:81" s="8" customFormat="1" x14ac:dyDescent="0.25">
      <c r="A7" s="1" t="s">
        <v>9</v>
      </c>
      <c r="B7" s="4" t="s">
        <v>10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</row>
    <row r="8" spans="1:81" s="8" customFormat="1" x14ac:dyDescent="0.25">
      <c r="A8" s="1"/>
      <c r="B8" s="19" t="s">
        <v>148</v>
      </c>
      <c r="C8" s="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</row>
    <row r="9" spans="1:81" s="8" customFormat="1" ht="27" x14ac:dyDescent="0.25">
      <c r="A9" s="1"/>
      <c r="B9" s="19" t="s">
        <v>149</v>
      </c>
      <c r="C9" s="5" t="s">
        <v>8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</row>
    <row r="10" spans="1:81" s="8" customFormat="1" x14ac:dyDescent="0.25">
      <c r="A10" s="1"/>
      <c r="B10" s="19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</row>
    <row r="11" spans="1:81" s="8" customFormat="1" x14ac:dyDescent="0.25">
      <c r="A11" s="1"/>
      <c r="B11" s="19"/>
      <c r="C11" s="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</row>
    <row r="12" spans="1:81" s="8" customFormat="1" x14ac:dyDescent="0.25">
      <c r="A12" s="1"/>
      <c r="B12" s="4"/>
      <c r="C12" s="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</row>
    <row r="13" spans="1:81" s="8" customFormat="1" x14ac:dyDescent="0.25">
      <c r="A13" s="1" t="s">
        <v>88</v>
      </c>
      <c r="B13" s="4" t="s">
        <v>89</v>
      </c>
      <c r="C13" s="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</row>
    <row r="14" spans="1:81" s="8" customFormat="1" x14ac:dyDescent="0.25">
      <c r="A14" s="1"/>
      <c r="B14" s="4" t="s">
        <v>212</v>
      </c>
      <c r="C14" s="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</row>
    <row r="15" spans="1:81" s="8" customFormat="1" x14ac:dyDescent="0.25">
      <c r="A15" s="1"/>
      <c r="B15" s="8" t="s">
        <v>159</v>
      </c>
      <c r="C15" s="5">
        <v>192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</row>
    <row r="16" spans="1:81" s="8" customFormat="1" x14ac:dyDescent="0.25">
      <c r="A16" s="1"/>
      <c r="B16" s="8" t="s">
        <v>160</v>
      </c>
      <c r="C16" s="5">
        <v>198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</row>
    <row r="17" spans="1:81" s="8" customFormat="1" x14ac:dyDescent="0.25">
      <c r="A17" s="1"/>
      <c r="B17" s="8" t="s">
        <v>90</v>
      </c>
      <c r="C17" s="5">
        <v>223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</row>
    <row r="18" spans="1:81" s="8" customFormat="1" x14ac:dyDescent="0.25">
      <c r="A18" s="1"/>
      <c r="C18" s="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</row>
    <row r="19" spans="1:81" s="8" customFormat="1" x14ac:dyDescent="0.25">
      <c r="A19" s="1"/>
      <c r="C19" s="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</row>
    <row r="20" spans="1:81" s="8" customFormat="1" ht="11.45" customHeight="1" x14ac:dyDescent="0.25">
      <c r="A20" s="1"/>
      <c r="B20" s="50" t="s">
        <v>201</v>
      </c>
      <c r="C20" s="7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</row>
    <row r="21" spans="1:81" s="8" customFormat="1" ht="10.15" customHeight="1" x14ac:dyDescent="0.25">
      <c r="A21" s="1"/>
      <c r="B21" s="54" t="s">
        <v>159</v>
      </c>
      <c r="C21" s="76">
        <v>194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</row>
    <row r="22" spans="1:81" s="8" customFormat="1" ht="9.6" customHeight="1" x14ac:dyDescent="0.25">
      <c r="A22" s="1"/>
      <c r="B22" s="54" t="s">
        <v>160</v>
      </c>
      <c r="C22" s="76">
        <v>200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</row>
    <row r="23" spans="1:81" s="8" customFormat="1" ht="10.9" customHeight="1" x14ac:dyDescent="0.25">
      <c r="A23" s="1"/>
      <c r="B23" s="55" t="s">
        <v>90</v>
      </c>
      <c r="C23" s="77">
        <v>225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</row>
    <row r="24" spans="1:81" s="8" customFormat="1" ht="11.45" customHeight="1" x14ac:dyDescent="0.25">
      <c r="A24" s="1"/>
      <c r="C24" s="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</row>
    <row r="25" spans="1:81" s="8" customFormat="1" ht="10.15" customHeight="1" x14ac:dyDescent="0.25">
      <c r="C25" s="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</row>
    <row r="26" spans="1:81" s="8" customFormat="1" x14ac:dyDescent="0.25">
      <c r="C26" s="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</row>
    <row r="27" spans="1:81" s="8" customFormat="1" x14ac:dyDescent="0.25">
      <c r="A27" s="1"/>
      <c r="C27" s="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</row>
    <row r="28" spans="1:81" s="8" customFormat="1" x14ac:dyDescent="0.25">
      <c r="A28" s="1"/>
      <c r="C28" s="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</row>
    <row r="29" spans="1:81" s="8" customFormat="1" x14ac:dyDescent="0.25">
      <c r="A29" s="1" t="s">
        <v>101</v>
      </c>
      <c r="B29" s="4" t="s">
        <v>102</v>
      </c>
      <c r="C29" s="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</row>
    <row r="30" spans="1:81" s="8" customFormat="1" x14ac:dyDescent="0.25">
      <c r="A30" s="1"/>
      <c r="B30" s="8" t="s">
        <v>103</v>
      </c>
      <c r="C30" s="5" t="s">
        <v>104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</row>
    <row r="31" spans="1:81" s="8" customFormat="1" x14ac:dyDescent="0.25">
      <c r="A31" s="1"/>
      <c r="B31" s="14" t="s">
        <v>105</v>
      </c>
      <c r="C31" s="28">
        <v>72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</row>
    <row r="32" spans="1:81" s="8" customFormat="1" x14ac:dyDescent="0.25">
      <c r="A32" s="1"/>
      <c r="B32" s="8" t="s">
        <v>100</v>
      </c>
      <c r="C32" s="5">
        <v>12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</row>
    <row r="33" spans="1:81" s="8" customFormat="1" x14ac:dyDescent="0.25">
      <c r="A33" s="1"/>
      <c r="C33" s="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</row>
    <row r="34" spans="1:81" s="8" customFormat="1" x14ac:dyDescent="0.25">
      <c r="A34" s="1"/>
      <c r="C34" s="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</row>
    <row r="35" spans="1:81" s="8" customFormat="1" x14ac:dyDescent="0.25">
      <c r="A35" s="1" t="s">
        <v>61</v>
      </c>
      <c r="B35" s="4" t="s">
        <v>62</v>
      </c>
      <c r="C35" s="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</row>
    <row r="36" spans="1:81" s="8" customFormat="1" x14ac:dyDescent="0.25">
      <c r="A36" s="1"/>
      <c r="B36" s="8" t="s">
        <v>71</v>
      </c>
      <c r="C36" s="5">
        <v>1000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</row>
    <row r="37" spans="1:81" s="8" customFormat="1" x14ac:dyDescent="0.25">
      <c r="A37" s="1"/>
      <c r="B37" s="8" t="s">
        <v>107</v>
      </c>
      <c r="C37" s="5">
        <v>5000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</row>
    <row r="38" spans="1:81" s="8" customFormat="1" x14ac:dyDescent="0.25">
      <c r="A38" s="1"/>
      <c r="B38" s="8" t="s">
        <v>72</v>
      </c>
      <c r="C38" s="5">
        <v>4000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</row>
    <row r="39" spans="1:81" s="8" customFormat="1" x14ac:dyDescent="0.25">
      <c r="A39" s="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</row>
    <row r="40" spans="1:81" s="8" customFormat="1" x14ac:dyDescent="0.25">
      <c r="A40" s="1"/>
      <c r="C40" s="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</row>
    <row r="41" spans="1:81" s="8" customFormat="1" x14ac:dyDescent="0.25">
      <c r="A41" s="1"/>
      <c r="C41" s="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</row>
    <row r="42" spans="1:81" s="8" customFormat="1" x14ac:dyDescent="0.25">
      <c r="A42" s="1" t="s">
        <v>92</v>
      </c>
      <c r="B42" s="4" t="s">
        <v>141</v>
      </c>
      <c r="C42" s="12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</row>
    <row r="43" spans="1:81" s="8" customFormat="1" ht="18" x14ac:dyDescent="0.25">
      <c r="A43" s="1"/>
      <c r="B43" s="4" t="s">
        <v>152</v>
      </c>
      <c r="C43" s="12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</row>
    <row r="44" spans="1:81" s="8" customFormat="1" ht="18" x14ac:dyDescent="0.25">
      <c r="A44" s="1"/>
      <c r="B44" s="8" t="s">
        <v>142</v>
      </c>
      <c r="C44" s="24">
        <v>0.3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</row>
    <row r="45" spans="1:81" s="8" customFormat="1" x14ac:dyDescent="0.25">
      <c r="A45" s="1"/>
      <c r="B45" s="8" t="s">
        <v>145</v>
      </c>
      <c r="C45" s="12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</row>
    <row r="46" spans="1:81" s="8" customFormat="1" x14ac:dyDescent="0.25">
      <c r="A46" s="1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</row>
    <row r="47" spans="1:81" s="8" customFormat="1" x14ac:dyDescent="0.25">
      <c r="A47" s="1"/>
      <c r="C47" s="1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</row>
    <row r="48" spans="1:81" s="8" customFormat="1" x14ac:dyDescent="0.25">
      <c r="A48" s="1"/>
      <c r="B48" s="4" t="s">
        <v>106</v>
      </c>
      <c r="C48" s="12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</row>
    <row r="49" spans="1:81" s="8" customFormat="1" x14ac:dyDescent="0.25">
      <c r="A49" s="1"/>
      <c r="B49" s="4"/>
      <c r="C49" s="12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</row>
    <row r="50" spans="1:81" s="8" customFormat="1" x14ac:dyDescent="0.25">
      <c r="A50" s="1"/>
      <c r="B50" s="8" t="s">
        <v>135</v>
      </c>
      <c r="C50" s="5">
        <v>1000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</row>
    <row r="51" spans="1:81" s="8" customFormat="1" ht="18" x14ac:dyDescent="0.25">
      <c r="A51" s="1"/>
      <c r="B51" s="4"/>
      <c r="C51" s="12" t="s">
        <v>134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</row>
    <row r="52" spans="1:81" s="8" customFormat="1" x14ac:dyDescent="0.25">
      <c r="A52" s="1"/>
      <c r="B52" s="4" t="s">
        <v>185</v>
      </c>
      <c r="C52" s="12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</row>
    <row r="53" spans="1:81" s="8" customFormat="1" ht="31.5" customHeight="1" x14ac:dyDescent="0.25">
      <c r="A53" s="1"/>
      <c r="B53" s="4" t="s">
        <v>222</v>
      </c>
      <c r="C53" s="12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</row>
    <row r="54" spans="1:81" s="8" customFormat="1" x14ac:dyDescent="0.25">
      <c r="A54" s="1"/>
      <c r="B54" s="8" t="s">
        <v>216</v>
      </c>
      <c r="C54" s="12">
        <v>0.25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</row>
    <row r="55" spans="1:81" s="8" customFormat="1" ht="18" x14ac:dyDescent="0.25">
      <c r="A55" s="1"/>
      <c r="B55" s="8" t="s">
        <v>217</v>
      </c>
      <c r="C55" s="12">
        <v>0.25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</row>
    <row r="56" spans="1:81" s="8" customFormat="1" ht="31.15" customHeight="1" x14ac:dyDescent="0.25">
      <c r="A56" s="1"/>
      <c r="B56" s="8" t="s">
        <v>218</v>
      </c>
      <c r="C56" s="12">
        <v>0.25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</row>
    <row r="57" spans="1:81" s="8" customFormat="1" x14ac:dyDescent="0.25">
      <c r="A57" s="1"/>
      <c r="B57" s="8" t="s">
        <v>219</v>
      </c>
      <c r="C57" s="12">
        <v>0.25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</row>
    <row r="58" spans="1:81" s="8" customFormat="1" x14ac:dyDescent="0.25">
      <c r="A58" s="1"/>
      <c r="B58" s="8" t="s">
        <v>220</v>
      </c>
      <c r="C58" s="12">
        <v>0.25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</row>
    <row r="59" spans="1:81" s="8" customFormat="1" ht="18" x14ac:dyDescent="0.25">
      <c r="A59" s="1"/>
      <c r="B59" s="8" t="s">
        <v>221</v>
      </c>
      <c r="C59" s="12">
        <v>0.25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</row>
    <row r="60" spans="1:81" s="8" customFormat="1" ht="27" x14ac:dyDescent="0.25">
      <c r="A60" s="1"/>
      <c r="B60" s="6" t="s">
        <v>225</v>
      </c>
      <c r="C60" s="70">
        <v>0.25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</row>
    <row r="61" spans="1:81" s="8" customFormat="1" ht="36" x14ac:dyDescent="0.25">
      <c r="A61" s="1"/>
      <c r="B61" s="6" t="s">
        <v>224</v>
      </c>
      <c r="C61" s="70">
        <v>0.25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</row>
    <row r="62" spans="1:81" s="8" customFormat="1" x14ac:dyDescent="0.25">
      <c r="A62" s="1"/>
      <c r="C62" s="12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</row>
    <row r="63" spans="1:81" s="8" customFormat="1" x14ac:dyDescent="0.25">
      <c r="A63" s="1"/>
      <c r="C63" s="1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</row>
    <row r="64" spans="1:81" s="8" customFormat="1" x14ac:dyDescent="0.25">
      <c r="A64" s="1"/>
      <c r="B64" s="4" t="s">
        <v>223</v>
      </c>
      <c r="C64" s="12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</row>
    <row r="65" spans="1:81" s="8" customFormat="1" x14ac:dyDescent="0.25">
      <c r="A65" s="1"/>
      <c r="B65" s="8" t="s">
        <v>94</v>
      </c>
      <c r="C65" s="12">
        <v>0.15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</row>
    <row r="66" spans="1:81" s="8" customFormat="1" x14ac:dyDescent="0.25">
      <c r="A66" s="1"/>
      <c r="C66" s="12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</row>
    <row r="67" spans="1:81" s="8" customFormat="1" x14ac:dyDescent="0.25">
      <c r="A67" s="1"/>
      <c r="C67" s="12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</row>
    <row r="68" spans="1:81" s="8" customFormat="1" x14ac:dyDescent="0.25">
      <c r="A68" s="1"/>
      <c r="B68" s="4" t="s">
        <v>93</v>
      </c>
      <c r="C68" s="12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</row>
    <row r="69" spans="1:81" s="8" customFormat="1" x14ac:dyDescent="0.25">
      <c r="A69" s="1"/>
      <c r="B69" s="8" t="s">
        <v>115</v>
      </c>
      <c r="C69" s="12">
        <v>0.25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</row>
    <row r="70" spans="1:81" s="8" customFormat="1" x14ac:dyDescent="0.25">
      <c r="A70" s="1"/>
      <c r="B70" s="8" t="s">
        <v>136</v>
      </c>
      <c r="C70" s="26">
        <v>18</v>
      </c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</row>
    <row r="71" spans="1:81" s="8" customFormat="1" ht="18" x14ac:dyDescent="0.25">
      <c r="A71" s="1"/>
      <c r="B71" s="8" t="s">
        <v>137</v>
      </c>
      <c r="C71" s="5">
        <v>72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</row>
    <row r="72" spans="1:81" s="8" customFormat="1" x14ac:dyDescent="0.25">
      <c r="A72" s="1"/>
      <c r="B72" s="8" t="s">
        <v>100</v>
      </c>
      <c r="C72" s="5">
        <v>12</v>
      </c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</row>
    <row r="73" spans="1:81" s="8" customFormat="1" x14ac:dyDescent="0.25">
      <c r="A73" s="1"/>
      <c r="C73" s="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</row>
    <row r="74" spans="1:81" s="8" customFormat="1" ht="28.15" customHeight="1" x14ac:dyDescent="0.25">
      <c r="A74" s="1"/>
      <c r="B74" s="8" t="s">
        <v>131</v>
      </c>
      <c r="C74" s="12">
        <v>0.02</v>
      </c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</row>
    <row r="75" spans="1:81" s="8" customFormat="1" ht="18" x14ac:dyDescent="0.25">
      <c r="A75" s="1"/>
      <c r="B75" s="8" t="s">
        <v>132</v>
      </c>
      <c r="C75" s="12">
        <v>0.2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</row>
    <row r="76" spans="1:81" s="8" customFormat="1" x14ac:dyDescent="0.25">
      <c r="A76" s="1"/>
      <c r="C76" s="12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</row>
    <row r="77" spans="1:81" s="8" customFormat="1" ht="18" x14ac:dyDescent="0.25">
      <c r="A77" s="1"/>
      <c r="B77" s="8" t="s">
        <v>133</v>
      </c>
      <c r="C77" s="12">
        <v>0.05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</row>
    <row r="78" spans="1:81" s="8" customFormat="1" x14ac:dyDescent="0.25">
      <c r="A78" s="1"/>
      <c r="C78" s="12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</row>
    <row r="79" spans="1:81" s="8" customFormat="1" x14ac:dyDescent="0.25">
      <c r="A79" s="1"/>
      <c r="C79" s="12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</row>
    <row r="80" spans="1:81" s="8" customFormat="1" x14ac:dyDescent="0.25">
      <c r="A80" s="1"/>
      <c r="C80" s="12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</row>
    <row r="81" spans="1:81" s="8" customFormat="1" x14ac:dyDescent="0.25">
      <c r="A81" s="1"/>
      <c r="B81" s="4" t="s">
        <v>67</v>
      </c>
      <c r="C81" s="12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</row>
    <row r="82" spans="1:81" s="8" customFormat="1" ht="18" x14ac:dyDescent="0.25">
      <c r="A82" s="1"/>
      <c r="B82" s="8" t="s">
        <v>121</v>
      </c>
      <c r="C82" s="12">
        <v>0.2</v>
      </c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</row>
    <row r="83" spans="1:81" s="8" customFormat="1" ht="10.5" customHeight="1" x14ac:dyDescent="0.25">
      <c r="A83" s="1"/>
      <c r="B83" s="8" t="s">
        <v>95</v>
      </c>
      <c r="C83" s="12">
        <v>0.2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</row>
    <row r="84" spans="1:81" s="8" customFormat="1" ht="10.5" customHeight="1" x14ac:dyDescent="0.25">
      <c r="A84" s="1"/>
      <c r="C84" s="12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</row>
    <row r="85" spans="1:81" s="8" customFormat="1" x14ac:dyDescent="0.25">
      <c r="A85" s="1"/>
      <c r="C85" s="12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</row>
    <row r="86" spans="1:81" s="8" customFormat="1" x14ac:dyDescent="0.25">
      <c r="A86" s="1" t="s">
        <v>153</v>
      </c>
      <c r="B86" s="4" t="s">
        <v>154</v>
      </c>
      <c r="C86" s="2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</row>
    <row r="87" spans="1:81" s="8" customFormat="1" x14ac:dyDescent="0.25">
      <c r="A87" s="1"/>
      <c r="B87" s="8" t="s">
        <v>63</v>
      </c>
      <c r="C87" s="5">
        <v>360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</row>
    <row r="88" spans="1:81" s="8" customFormat="1" x14ac:dyDescent="0.25">
      <c r="A88" s="1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</row>
    <row r="89" spans="1:81" s="8" customFormat="1" x14ac:dyDescent="0.25">
      <c r="A89" s="1"/>
      <c r="C89" s="12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</row>
    <row r="90" spans="1:81" s="8" customFormat="1" ht="20.25" customHeight="1" x14ac:dyDescent="0.25">
      <c r="C90" s="12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</row>
    <row r="91" spans="1:81" s="8" customFormat="1" ht="21" customHeight="1" x14ac:dyDescent="0.25">
      <c r="A91" s="1" t="s">
        <v>11</v>
      </c>
      <c r="B91" s="4" t="s">
        <v>12</v>
      </c>
      <c r="C91" s="5" t="s">
        <v>8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</row>
    <row r="92" spans="1:81" s="8" customFormat="1" x14ac:dyDescent="0.25">
      <c r="A92" s="1"/>
      <c r="B92" s="4"/>
      <c r="C92" s="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</row>
    <row r="93" spans="1:81" s="8" customFormat="1" ht="20.45" customHeight="1" x14ac:dyDescent="0.25">
      <c r="A93" s="1"/>
      <c r="B93" s="4"/>
      <c r="C93" s="11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</row>
    <row r="94" spans="1:81" s="8" customFormat="1" ht="19.899999999999999" customHeight="1" x14ac:dyDescent="0.25">
      <c r="A94" s="1"/>
      <c r="B94" s="4"/>
      <c r="C94" s="11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</row>
    <row r="95" spans="1:81" s="8" customFormat="1" x14ac:dyDescent="0.25">
      <c r="A95" s="1" t="s">
        <v>64</v>
      </c>
      <c r="C95" s="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</row>
    <row r="96" spans="1:81" s="8" customFormat="1" x14ac:dyDescent="0.25">
      <c r="A96" s="1"/>
      <c r="B96" s="48" t="s">
        <v>117</v>
      </c>
      <c r="C96" s="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</row>
    <row r="97" spans="1:81" s="8" customFormat="1" x14ac:dyDescent="0.25">
      <c r="A97" s="1"/>
      <c r="B97" s="8" t="s">
        <v>116</v>
      </c>
      <c r="C97" s="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</row>
    <row r="98" spans="1:81" s="8" customFormat="1" x14ac:dyDescent="0.25">
      <c r="A98" s="1"/>
      <c r="C98" s="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</row>
    <row r="99" spans="1:81" s="8" customFormat="1" x14ac:dyDescent="0.25">
      <c r="A99" s="1"/>
      <c r="B99" s="8" t="s">
        <v>59</v>
      </c>
      <c r="C99" s="5">
        <v>1752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</row>
    <row r="100" spans="1:81" s="8" customFormat="1" x14ac:dyDescent="0.25">
      <c r="A100" s="1"/>
      <c r="B100" s="8" t="s">
        <v>60</v>
      </c>
      <c r="C100" s="5">
        <f>C99/12</f>
        <v>146</v>
      </c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</row>
    <row r="101" spans="1:81" s="8" customFormat="1" x14ac:dyDescent="0.25">
      <c r="A101" s="1"/>
      <c r="C101" s="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</row>
    <row r="102" spans="1:81" s="8" customFormat="1" x14ac:dyDescent="0.25">
      <c r="A102" s="1"/>
      <c r="B102" s="8" t="s">
        <v>74</v>
      </c>
      <c r="C102" s="5">
        <v>2148</v>
      </c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</row>
    <row r="103" spans="1:81" s="8" customFormat="1" x14ac:dyDescent="0.25">
      <c r="A103" s="2"/>
      <c r="B103" s="8" t="s">
        <v>73</v>
      </c>
      <c r="C103" s="5">
        <f>C102/12</f>
        <v>179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</row>
    <row r="104" spans="1:81" s="8" customFormat="1" x14ac:dyDescent="0.25">
      <c r="A104" s="2"/>
      <c r="C104" s="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</row>
    <row r="105" spans="1:81" s="8" customFormat="1" ht="18" x14ac:dyDescent="0.25">
      <c r="A105" s="2"/>
      <c r="B105" s="8" t="s">
        <v>138</v>
      </c>
      <c r="C105" s="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</row>
    <row r="106" spans="1:81" s="8" customFormat="1" x14ac:dyDescent="0.25">
      <c r="A106" s="2"/>
      <c r="C106" s="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</row>
    <row r="107" spans="1:81" s="8" customFormat="1" x14ac:dyDescent="0.25">
      <c r="A107" s="2"/>
      <c r="C107" s="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</row>
    <row r="108" spans="1:81" s="8" customFormat="1" ht="21" customHeight="1" x14ac:dyDescent="0.25">
      <c r="A108" s="2"/>
      <c r="C108" s="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</row>
    <row r="109" spans="1:81" s="8" customFormat="1" ht="30" customHeight="1" x14ac:dyDescent="0.25">
      <c r="A109" s="2"/>
      <c r="B109" s="48" t="s">
        <v>118</v>
      </c>
      <c r="C109" s="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</row>
    <row r="110" spans="1:81" s="8" customFormat="1" ht="30" customHeight="1" x14ac:dyDescent="0.25">
      <c r="A110" s="2"/>
      <c r="B110" s="8" t="s">
        <v>122</v>
      </c>
      <c r="C110" s="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</row>
    <row r="111" spans="1:81" s="8" customFormat="1" ht="31.5" customHeight="1" x14ac:dyDescent="0.25">
      <c r="A111" s="2"/>
      <c r="B111" s="8" t="s">
        <v>119</v>
      </c>
      <c r="C111" s="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</row>
    <row r="112" spans="1:81" s="8" customFormat="1" ht="38.450000000000003" customHeight="1" x14ac:dyDescent="0.25">
      <c r="A112" s="2"/>
      <c r="B112" s="8" t="s">
        <v>120</v>
      </c>
      <c r="C112" s="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</row>
    <row r="113" spans="1:81" s="8" customFormat="1" ht="39.75" customHeight="1" x14ac:dyDescent="0.25">
      <c r="A113" s="2"/>
      <c r="B113" s="8" t="s">
        <v>186</v>
      </c>
      <c r="C113" s="5">
        <f>72600*4/100</f>
        <v>2904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</row>
    <row r="114" spans="1:81" s="8" customFormat="1" x14ac:dyDescent="0.25">
      <c r="A114" s="2"/>
      <c r="B114" s="8" t="s">
        <v>198</v>
      </c>
      <c r="C114" s="5">
        <f>74400*4/100</f>
        <v>2976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</row>
    <row r="115" spans="1:81" s="8" customFormat="1" ht="36.6" customHeight="1" x14ac:dyDescent="0.25">
      <c r="A115" s="2"/>
      <c r="B115" s="8" t="s">
        <v>200</v>
      </c>
      <c r="C115" s="5">
        <f>76200*4/100</f>
        <v>3048</v>
      </c>
      <c r="D115" s="8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</row>
    <row r="116" spans="1:81" s="8" customFormat="1" x14ac:dyDescent="0.25">
      <c r="A116" s="2"/>
      <c r="B116" s="49" t="s">
        <v>211</v>
      </c>
      <c r="C116" s="71">
        <v>6240</v>
      </c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</row>
    <row r="117" spans="1:81" s="8" customFormat="1" x14ac:dyDescent="0.25">
      <c r="A117" s="2"/>
      <c r="B117" s="4"/>
      <c r="C117" s="1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</row>
    <row r="118" spans="1:81" s="8" customFormat="1" x14ac:dyDescent="0.25">
      <c r="A118" s="2"/>
      <c r="B118" s="4"/>
      <c r="C118" s="11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</row>
    <row r="119" spans="1:81" s="8" customFormat="1" x14ac:dyDescent="0.25">
      <c r="A119" s="2"/>
      <c r="B119" s="4"/>
      <c r="C119" s="11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</row>
    <row r="120" spans="1:81" s="8" customFormat="1" x14ac:dyDescent="0.25">
      <c r="A120" s="2"/>
      <c r="B120" s="4"/>
      <c r="C120" s="11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</row>
    <row r="121" spans="1:81" s="8" customFormat="1" ht="18" x14ac:dyDescent="0.25">
      <c r="A121" s="1"/>
      <c r="B121" s="62" t="s">
        <v>227</v>
      </c>
      <c r="C121" s="28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</row>
    <row r="122" spans="1:81" s="8" customFormat="1" x14ac:dyDescent="0.25">
      <c r="A122" s="1"/>
      <c r="B122" s="6" t="s">
        <v>228</v>
      </c>
      <c r="C122" s="28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</row>
    <row r="123" spans="1:81" s="8" customFormat="1" x14ac:dyDescent="0.25">
      <c r="A123" s="1"/>
      <c r="B123" s="6"/>
      <c r="C123" s="28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</row>
    <row r="124" spans="1:81" s="8" customFormat="1" ht="45" x14ac:dyDescent="0.25">
      <c r="A124" s="1"/>
      <c r="B124" s="14" t="s">
        <v>229</v>
      </c>
      <c r="C124" s="28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</row>
    <row r="125" spans="1:81" s="8" customFormat="1" x14ac:dyDescent="0.25">
      <c r="A125" s="1"/>
      <c r="B125" s="14" t="s">
        <v>230</v>
      </c>
      <c r="C125" s="28">
        <f>78000*4/100</f>
        <v>3120</v>
      </c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</row>
    <row r="126" spans="1:81" s="8" customFormat="1" x14ac:dyDescent="0.25">
      <c r="A126" s="1"/>
      <c r="B126" s="14" t="s">
        <v>231</v>
      </c>
      <c r="C126" s="28">
        <f>78000*4/100*10</f>
        <v>31200</v>
      </c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</row>
    <row r="127" spans="1:81" s="8" customFormat="1" x14ac:dyDescent="0.25">
      <c r="A127" s="1"/>
      <c r="B127" s="14"/>
      <c r="C127" s="28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</row>
    <row r="128" spans="1:81" s="8" customFormat="1" x14ac:dyDescent="0.25">
      <c r="A128" s="1"/>
      <c r="B128" s="14"/>
      <c r="C128" s="28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</row>
    <row r="129" spans="1:81" s="8" customFormat="1" x14ac:dyDescent="0.25">
      <c r="A129" s="1"/>
      <c r="B129" s="14"/>
      <c r="C129" s="28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</row>
    <row r="130" spans="1:81" s="8" customFormat="1" x14ac:dyDescent="0.25">
      <c r="A130" s="1"/>
      <c r="B130" s="14"/>
      <c r="C130" s="28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</row>
    <row r="131" spans="1:81" s="8" customFormat="1" x14ac:dyDescent="0.25">
      <c r="A131" s="1"/>
      <c r="B131" s="62" t="s">
        <v>232</v>
      </c>
      <c r="C131" s="28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</row>
    <row r="132" spans="1:81" s="8" customFormat="1" ht="19.5" customHeight="1" x14ac:dyDescent="0.25">
      <c r="A132" s="1"/>
      <c r="B132" s="6" t="s">
        <v>233</v>
      </c>
      <c r="C132" s="28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</row>
    <row r="133" spans="1:81" s="8" customFormat="1" ht="19.5" customHeight="1" x14ac:dyDescent="0.25">
      <c r="A133" s="1"/>
      <c r="B133" s="6"/>
      <c r="C133" s="28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</row>
    <row r="134" spans="1:81" s="8" customFormat="1" ht="20.25" customHeight="1" x14ac:dyDescent="0.25">
      <c r="A134" s="1"/>
      <c r="B134" s="14" t="s">
        <v>234</v>
      </c>
      <c r="C134" s="28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</row>
    <row r="135" spans="1:81" s="8" customFormat="1" x14ac:dyDescent="0.25">
      <c r="A135" s="1"/>
      <c r="B135" s="14" t="s">
        <v>235</v>
      </c>
      <c r="C135" s="28">
        <f>78000*8/100</f>
        <v>6240</v>
      </c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</row>
    <row r="136" spans="1:81" s="8" customFormat="1" x14ac:dyDescent="0.25">
      <c r="A136" s="1"/>
      <c r="B136" s="14" t="s">
        <v>231</v>
      </c>
      <c r="C136" s="28">
        <f>78000*8/100*10</f>
        <v>62400</v>
      </c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</row>
    <row r="137" spans="1:81" s="8" customFormat="1" x14ac:dyDescent="0.25">
      <c r="A137" s="1"/>
      <c r="C137" s="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</row>
    <row r="138" spans="1:81" s="8" customFormat="1" x14ac:dyDescent="0.25">
      <c r="A138" s="1"/>
      <c r="C138" s="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</row>
    <row r="139" spans="1:81" s="8" customFormat="1" x14ac:dyDescent="0.25">
      <c r="A139" s="1"/>
      <c r="C139" s="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</row>
    <row r="140" spans="1:81" s="8" customFormat="1" x14ac:dyDescent="0.25">
      <c r="A140" s="1" t="s">
        <v>85</v>
      </c>
      <c r="B140" s="4" t="s">
        <v>13</v>
      </c>
      <c r="C140" s="11">
        <v>1080</v>
      </c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</row>
    <row r="141" spans="1:81" s="8" customFormat="1" x14ac:dyDescent="0.25">
      <c r="A141" s="1"/>
      <c r="C141" s="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</row>
    <row r="142" spans="1:81" s="8" customFormat="1" x14ac:dyDescent="0.25">
      <c r="A142" s="1"/>
      <c r="B142" s="8" t="s">
        <v>40</v>
      </c>
      <c r="C142" s="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</row>
    <row r="143" spans="1:81" s="8" customFormat="1" x14ac:dyDescent="0.25">
      <c r="A143" s="1"/>
      <c r="B143" s="8" t="s">
        <v>54</v>
      </c>
      <c r="C143" s="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</row>
    <row r="144" spans="1:81" s="8" customFormat="1" x14ac:dyDescent="0.25">
      <c r="A144" s="1"/>
      <c r="B144" s="8" t="s">
        <v>41</v>
      </c>
      <c r="C144" s="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</row>
    <row r="145" spans="1:81" s="8" customFormat="1" x14ac:dyDescent="0.25">
      <c r="A145" s="1"/>
      <c r="C145" s="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</row>
    <row r="146" spans="1:81" s="8" customFormat="1" x14ac:dyDescent="0.25">
      <c r="A146" s="1"/>
      <c r="B146" s="8" t="s">
        <v>42</v>
      </c>
      <c r="C146" s="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</row>
    <row r="147" spans="1:81" s="8" customFormat="1" x14ac:dyDescent="0.25">
      <c r="A147" s="1"/>
      <c r="B147" s="8" t="s">
        <v>43</v>
      </c>
      <c r="C147" s="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</row>
    <row r="148" spans="1:81" s="8" customFormat="1" x14ac:dyDescent="0.25">
      <c r="A148" s="1"/>
      <c r="B148" s="8" t="s">
        <v>44</v>
      </c>
      <c r="C148" s="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</row>
    <row r="149" spans="1:81" s="8" customFormat="1" x14ac:dyDescent="0.25">
      <c r="A149" s="1"/>
      <c r="B149" s="8" t="s">
        <v>55</v>
      </c>
      <c r="C149" s="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</row>
    <row r="150" spans="1:81" s="8" customFormat="1" ht="21.75" customHeight="1" x14ac:dyDescent="0.25">
      <c r="A150" s="1"/>
      <c r="C150" s="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</row>
    <row r="151" spans="1:81" s="8" customFormat="1" x14ac:dyDescent="0.25">
      <c r="A151" s="1" t="s">
        <v>14</v>
      </c>
      <c r="B151" s="4" t="s">
        <v>15</v>
      </c>
      <c r="C151" s="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</row>
    <row r="152" spans="1:81" s="8" customFormat="1" x14ac:dyDescent="0.25">
      <c r="A152" s="1"/>
      <c r="C152" s="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</row>
    <row r="153" spans="1:81" s="8" customFormat="1" x14ac:dyDescent="0.25">
      <c r="A153" s="1"/>
      <c r="B153" s="48" t="s">
        <v>16</v>
      </c>
      <c r="C153" s="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</row>
    <row r="154" spans="1:81" s="8" customFormat="1" x14ac:dyDescent="0.25">
      <c r="A154" s="1"/>
      <c r="B154" s="48"/>
      <c r="C154" s="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</row>
    <row r="155" spans="1:81" s="8" customFormat="1" x14ac:dyDescent="0.25">
      <c r="A155" s="1"/>
      <c r="C155" s="7" t="s">
        <v>39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</row>
    <row r="156" spans="1:81" s="8" customFormat="1" x14ac:dyDescent="0.25">
      <c r="A156" s="1"/>
      <c r="B156" s="56" t="s">
        <v>17</v>
      </c>
      <c r="C156" s="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</row>
    <row r="157" spans="1:81" s="8" customFormat="1" x14ac:dyDescent="0.25">
      <c r="A157" s="1"/>
      <c r="B157" s="56" t="s">
        <v>18</v>
      </c>
      <c r="C157" s="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</row>
    <row r="158" spans="1:81" s="8" customFormat="1" x14ac:dyDescent="0.25">
      <c r="A158" s="1"/>
      <c r="C158" s="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</row>
    <row r="159" spans="1:81" s="8" customFormat="1" x14ac:dyDescent="0.25">
      <c r="A159" s="1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</row>
    <row r="160" spans="1:81" s="8" customFormat="1" x14ac:dyDescent="0.25">
      <c r="A160" s="1"/>
      <c r="B160" s="8" t="s">
        <v>183</v>
      </c>
      <c r="C160" s="5">
        <v>12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</row>
    <row r="161" spans="1:81" s="8" customFormat="1" x14ac:dyDescent="0.25">
      <c r="A161" s="1"/>
      <c r="C161" s="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</row>
    <row r="162" spans="1:81" s="8" customFormat="1" ht="21" customHeight="1" x14ac:dyDescent="0.25">
      <c r="A162" s="1"/>
      <c r="B162" s="8" t="s">
        <v>182</v>
      </c>
      <c r="C162" s="5">
        <v>12</v>
      </c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</row>
    <row r="163" spans="1:81" s="8" customFormat="1" ht="20.25" customHeight="1" x14ac:dyDescent="0.25">
      <c r="A163" s="1"/>
      <c r="B163" s="8" t="s">
        <v>184</v>
      </c>
      <c r="C163" s="5">
        <v>24</v>
      </c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</row>
    <row r="164" spans="1:81" s="8" customFormat="1" x14ac:dyDescent="0.25">
      <c r="A164" s="1"/>
      <c r="C164" s="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</row>
    <row r="165" spans="1:81" s="8" customFormat="1" x14ac:dyDescent="0.25">
      <c r="A165" s="1"/>
      <c r="C165" s="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</row>
    <row r="166" spans="1:81" s="8" customFormat="1" x14ac:dyDescent="0.25">
      <c r="A166" s="1"/>
      <c r="C166" s="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</row>
    <row r="167" spans="1:81" s="8" customFormat="1" x14ac:dyDescent="0.25">
      <c r="A167" s="1"/>
      <c r="B167" s="48" t="s">
        <v>19</v>
      </c>
      <c r="C167" s="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</row>
    <row r="168" spans="1:81" s="8" customFormat="1" x14ac:dyDescent="0.25">
      <c r="A168" s="1"/>
      <c r="C168" s="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</row>
    <row r="169" spans="1:81" s="8" customFormat="1" x14ac:dyDescent="0.25">
      <c r="A169" s="1"/>
      <c r="B169" s="8" t="s">
        <v>20</v>
      </c>
      <c r="C169" s="5">
        <v>0.3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</row>
    <row r="170" spans="1:81" s="8" customFormat="1" x14ac:dyDescent="0.25">
      <c r="A170" s="1"/>
      <c r="C170" s="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</row>
    <row r="171" spans="1:81" s="8" customFormat="1" x14ac:dyDescent="0.25">
      <c r="A171" s="1"/>
      <c r="C171" s="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</row>
    <row r="172" spans="1:81" s="8" customFormat="1" x14ac:dyDescent="0.25">
      <c r="A172" s="1"/>
      <c r="C172" s="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</row>
    <row r="173" spans="1:81" s="8" customFormat="1" x14ac:dyDescent="0.25">
      <c r="A173" s="1"/>
      <c r="B173" s="48" t="s">
        <v>21</v>
      </c>
      <c r="C173" s="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</row>
    <row r="174" spans="1:81" s="8" customFormat="1" x14ac:dyDescent="0.25">
      <c r="A174" s="1"/>
      <c r="C174" s="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</row>
    <row r="175" spans="1:81" s="8" customFormat="1" x14ac:dyDescent="0.25">
      <c r="A175" s="1"/>
      <c r="B175" s="8" t="s">
        <v>22</v>
      </c>
      <c r="C175" s="5" t="s">
        <v>70</v>
      </c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</row>
    <row r="176" spans="1:81" s="8" customFormat="1" x14ac:dyDescent="0.25">
      <c r="A176" s="1"/>
      <c r="C176" s="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</row>
    <row r="177" spans="1:81" s="8" customFormat="1" x14ac:dyDescent="0.25">
      <c r="A177" s="1"/>
      <c r="B177" s="8" t="s">
        <v>23</v>
      </c>
      <c r="C177" s="5">
        <v>20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</row>
    <row r="178" spans="1:81" s="8" customFormat="1" x14ac:dyDescent="0.25">
      <c r="A178" s="1"/>
      <c r="B178" s="8" t="s">
        <v>130</v>
      </c>
      <c r="C178" s="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</row>
    <row r="179" spans="1:81" s="8" customFormat="1" x14ac:dyDescent="0.25">
      <c r="A179" s="1"/>
      <c r="C179" s="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</row>
    <row r="180" spans="1:81" s="8" customFormat="1" x14ac:dyDescent="0.25">
      <c r="A180" s="1"/>
      <c r="C180" s="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</row>
    <row r="181" spans="1:81" s="8" customFormat="1" x14ac:dyDescent="0.25">
      <c r="A181" s="1"/>
      <c r="C181" s="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</row>
    <row r="182" spans="1:81" s="8" customFormat="1" x14ac:dyDescent="0.25">
      <c r="A182" s="1" t="s">
        <v>24</v>
      </c>
      <c r="B182" s="4" t="s">
        <v>25</v>
      </c>
      <c r="C182" s="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</row>
    <row r="183" spans="1:81" s="8" customFormat="1" x14ac:dyDescent="0.25">
      <c r="A183" s="1" t="s">
        <v>26</v>
      </c>
      <c r="B183" s="4" t="s">
        <v>0</v>
      </c>
      <c r="C183" s="11">
        <v>1080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</row>
    <row r="184" spans="1:81" s="8" customFormat="1" x14ac:dyDescent="0.25">
      <c r="A184" s="1" t="s">
        <v>27</v>
      </c>
      <c r="B184" s="4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</row>
    <row r="185" spans="1:81" s="8" customFormat="1" x14ac:dyDescent="0.25">
      <c r="A185" s="1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</row>
    <row r="186" spans="1:81" s="8" customFormat="1" x14ac:dyDescent="0.25">
      <c r="A186" s="1"/>
      <c r="B186" s="4"/>
      <c r="C186" s="11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</row>
    <row r="187" spans="1:81" s="8" customFormat="1" x14ac:dyDescent="0.25">
      <c r="A187" s="1"/>
      <c r="C187" s="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</row>
    <row r="188" spans="1:81" s="8" customFormat="1" x14ac:dyDescent="0.25">
      <c r="A188" s="1" t="s">
        <v>45</v>
      </c>
      <c r="B188" s="4" t="s">
        <v>189</v>
      </c>
      <c r="C188" s="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</row>
    <row r="189" spans="1:81" s="8" customFormat="1" x14ac:dyDescent="0.25">
      <c r="A189" s="1"/>
      <c r="B189" s="8" t="s">
        <v>111</v>
      </c>
      <c r="C189" s="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</row>
    <row r="190" spans="1:81" s="8" customFormat="1" x14ac:dyDescent="0.25">
      <c r="A190" s="1"/>
      <c r="B190" s="8" t="s">
        <v>112</v>
      </c>
      <c r="C190" s="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</row>
    <row r="191" spans="1:81" s="8" customFormat="1" x14ac:dyDescent="0.25">
      <c r="A191" s="1"/>
      <c r="B191" s="8" t="s">
        <v>114</v>
      </c>
      <c r="C191" s="11">
        <v>44</v>
      </c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</row>
    <row r="192" spans="1:81" s="8" customFormat="1" x14ac:dyDescent="0.25">
      <c r="A192" s="1"/>
      <c r="B192" s="8" t="s">
        <v>113</v>
      </c>
      <c r="C192" s="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</row>
    <row r="193" spans="1:81" s="8" customFormat="1" x14ac:dyDescent="0.25">
      <c r="A193" s="1"/>
      <c r="B193" s="4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</row>
    <row r="194" spans="1:81" s="8" customFormat="1" x14ac:dyDescent="0.25">
      <c r="A194" s="1"/>
      <c r="C194" s="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</row>
    <row r="195" spans="1:81" s="8" customFormat="1" x14ac:dyDescent="0.25">
      <c r="B195" s="4"/>
      <c r="C195" s="11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</row>
    <row r="196" spans="1:81" s="8" customFormat="1" x14ac:dyDescent="0.25">
      <c r="A196" s="13" t="s">
        <v>226</v>
      </c>
      <c r="B196" s="50" t="s">
        <v>1</v>
      </c>
      <c r="C196" s="72">
        <v>1.73</v>
      </c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</row>
    <row r="197" spans="1:81" s="8" customFormat="1" x14ac:dyDescent="0.25">
      <c r="A197" s="1"/>
      <c r="B197" s="51" t="s">
        <v>2</v>
      </c>
      <c r="C197" s="73">
        <v>3.23</v>
      </c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</row>
    <row r="198" spans="1:81" s="8" customFormat="1" x14ac:dyDescent="0.25">
      <c r="A198" s="1"/>
      <c r="B198" s="52" t="s">
        <v>3</v>
      </c>
      <c r="C198" s="74">
        <f>C197</f>
        <v>3.23</v>
      </c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</row>
    <row r="199" spans="1:81" s="8" customFormat="1" x14ac:dyDescent="0.25">
      <c r="A199" s="1"/>
      <c r="B199" s="4"/>
      <c r="C199" s="11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</row>
    <row r="200" spans="1:81" s="8" customFormat="1" x14ac:dyDescent="0.25">
      <c r="A200" s="1"/>
      <c r="B200" s="4"/>
      <c r="C200" s="11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</row>
    <row r="201" spans="1:81" s="8" customFormat="1" x14ac:dyDescent="0.25">
      <c r="A201" s="1"/>
      <c r="B201" s="50"/>
      <c r="C201" s="78" t="s">
        <v>4</v>
      </c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</row>
    <row r="202" spans="1:81" s="8" customFormat="1" x14ac:dyDescent="0.25">
      <c r="A202" s="1"/>
      <c r="B202" s="51" t="s">
        <v>1</v>
      </c>
      <c r="C202" s="73">
        <v>52</v>
      </c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</row>
    <row r="203" spans="1:81" s="8" customFormat="1" x14ac:dyDescent="0.25">
      <c r="A203" s="1"/>
      <c r="B203" s="51" t="s">
        <v>2</v>
      </c>
      <c r="C203" s="73">
        <v>97</v>
      </c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</row>
    <row r="204" spans="1:81" s="8" customFormat="1" x14ac:dyDescent="0.25">
      <c r="A204" s="1"/>
      <c r="B204" s="52" t="s">
        <v>3</v>
      </c>
      <c r="C204" s="74">
        <f>C203</f>
        <v>97</v>
      </c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</row>
    <row r="205" spans="1:81" s="8" customFormat="1" x14ac:dyDescent="0.25">
      <c r="A205" s="1"/>
      <c r="C205" s="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</row>
    <row r="206" spans="1:81" s="8" customFormat="1" x14ac:dyDescent="0.25">
      <c r="A206" s="1"/>
      <c r="C206" s="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</row>
    <row r="207" spans="1:81" s="8" customFormat="1" x14ac:dyDescent="0.25">
      <c r="A207" s="1"/>
      <c r="C207" s="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</row>
    <row r="208" spans="1:81" s="8" customFormat="1" x14ac:dyDescent="0.25">
      <c r="A208" s="1"/>
      <c r="B208" s="48" t="s">
        <v>199</v>
      </c>
      <c r="C208" s="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</row>
    <row r="209" spans="1:81" s="8" customFormat="1" x14ac:dyDescent="0.25">
      <c r="A209" s="1"/>
      <c r="B209" s="4"/>
      <c r="C209" s="7" t="s">
        <v>4</v>
      </c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</row>
    <row r="210" spans="1:81" s="8" customFormat="1" x14ac:dyDescent="0.25">
      <c r="A210" s="1"/>
      <c r="B210" s="4"/>
      <c r="C210" s="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</row>
    <row r="211" spans="1:81" s="8" customFormat="1" x14ac:dyDescent="0.25">
      <c r="A211" s="1"/>
      <c r="B211" s="4" t="s">
        <v>170</v>
      </c>
      <c r="C211" s="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</row>
    <row r="212" spans="1:81" s="8" customFormat="1" x14ac:dyDescent="0.25">
      <c r="A212" s="1"/>
      <c r="B212" s="49" t="s">
        <v>46</v>
      </c>
      <c r="C212" s="71">
        <v>226</v>
      </c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</row>
    <row r="213" spans="1:81" s="8" customFormat="1" x14ac:dyDescent="0.25">
      <c r="A213" s="1"/>
      <c r="C213" s="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</row>
    <row r="214" spans="1:81" s="8" customFormat="1" x14ac:dyDescent="0.25">
      <c r="A214" s="1"/>
      <c r="C214" s="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</row>
    <row r="215" spans="1:81" s="8" customFormat="1" x14ac:dyDescent="0.25">
      <c r="A215" s="10" t="s">
        <v>97</v>
      </c>
      <c r="B215" s="4" t="s">
        <v>98</v>
      </c>
      <c r="C215" s="18">
        <v>5.5E-2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</row>
    <row r="216" spans="1:81" s="8" customFormat="1" x14ac:dyDescent="0.25">
      <c r="A216" s="10"/>
      <c r="B216" s="4"/>
      <c r="C216" s="18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</row>
    <row r="217" spans="1:81" s="8" customFormat="1" x14ac:dyDescent="0.25">
      <c r="A217" s="1"/>
      <c r="C217" s="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</row>
    <row r="218" spans="1:81" s="8" customFormat="1" x14ac:dyDescent="0.25">
      <c r="A218" s="10" t="s">
        <v>127</v>
      </c>
      <c r="B218" s="15"/>
      <c r="C218" s="29">
        <v>801</v>
      </c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</row>
    <row r="219" spans="1:81" s="8" customFormat="1" x14ac:dyDescent="0.25">
      <c r="A219" s="1"/>
      <c r="C219" s="30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</row>
    <row r="220" spans="1:81" s="8" customFormat="1" x14ac:dyDescent="0.25">
      <c r="A220" s="1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</row>
    <row r="221" spans="1:81" s="8" customFormat="1" x14ac:dyDescent="0.25">
      <c r="A221" s="10" t="s">
        <v>56</v>
      </c>
      <c r="C221" s="18">
        <v>0.42</v>
      </c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</row>
    <row r="222" spans="1:81" s="8" customFormat="1" x14ac:dyDescent="0.25">
      <c r="A222" s="1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</row>
    <row r="223" spans="1:81" s="8" customFormat="1" x14ac:dyDescent="0.25">
      <c r="A223" s="1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</row>
    <row r="224" spans="1:81" s="8" customFormat="1" x14ac:dyDescent="0.25">
      <c r="A224" s="1"/>
      <c r="C224" s="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</row>
    <row r="225" spans="1:81" s="8" customFormat="1" x14ac:dyDescent="0.25">
      <c r="A225" s="1" t="s">
        <v>28</v>
      </c>
      <c r="B225" s="57" t="s">
        <v>76</v>
      </c>
      <c r="C225" s="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</row>
    <row r="226" spans="1:81" s="8" customFormat="1" x14ac:dyDescent="0.25">
      <c r="A226" s="1"/>
      <c r="B226" s="57" t="s">
        <v>150</v>
      </c>
      <c r="C226" s="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</row>
    <row r="227" spans="1:81" s="8" customFormat="1" x14ac:dyDescent="0.25">
      <c r="A227" s="1"/>
      <c r="C227" s="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</row>
    <row r="228" spans="1:81" s="8" customFormat="1" ht="12" customHeight="1" x14ac:dyDescent="0.25">
      <c r="A228" s="1"/>
      <c r="B228" s="8" t="s">
        <v>77</v>
      </c>
      <c r="C228" s="16" t="s">
        <v>8</v>
      </c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</row>
    <row r="229" spans="1:81" s="8" customFormat="1" ht="19.899999999999999" customHeight="1" x14ac:dyDescent="0.25">
      <c r="A229" s="1"/>
      <c r="C229" s="16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</row>
    <row r="230" spans="1:81" s="8" customFormat="1" ht="11.45" customHeight="1" x14ac:dyDescent="0.25">
      <c r="A230" s="1"/>
      <c r="B230" s="3" t="s">
        <v>78</v>
      </c>
      <c r="C230" s="17" t="s">
        <v>79</v>
      </c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</row>
    <row r="231" spans="1:81" s="8" customFormat="1" ht="19.899999999999999" customHeight="1" x14ac:dyDescent="0.25">
      <c r="A231" s="1"/>
      <c r="C231" s="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</row>
    <row r="232" spans="1:81" s="8" customFormat="1" ht="18.600000000000001" customHeight="1" x14ac:dyDescent="0.25">
      <c r="A232" s="1"/>
      <c r="C232" s="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</row>
    <row r="233" spans="1:81" s="8" customFormat="1" x14ac:dyDescent="0.25">
      <c r="A233" s="1"/>
      <c r="C233" s="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</row>
    <row r="234" spans="1:81" s="8" customFormat="1" x14ac:dyDescent="0.25">
      <c r="A234" s="1" t="s">
        <v>29</v>
      </c>
      <c r="B234" s="57" t="s">
        <v>75</v>
      </c>
      <c r="C234" s="16" t="s">
        <v>8</v>
      </c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</row>
    <row r="235" spans="1:81" s="8" customFormat="1" x14ac:dyDescent="0.25">
      <c r="A235" s="1"/>
      <c r="B235" s="57"/>
      <c r="C235" s="16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</row>
    <row r="236" spans="1:81" s="8" customFormat="1" x14ac:dyDescent="0.25">
      <c r="A236" s="1"/>
      <c r="B236" s="57"/>
      <c r="C236" s="16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</row>
    <row r="237" spans="1:81" s="8" customFormat="1" x14ac:dyDescent="0.25">
      <c r="A237" s="1"/>
      <c r="B237" s="58"/>
      <c r="C237" s="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</row>
    <row r="238" spans="1:81" s="8" customFormat="1" x14ac:dyDescent="0.25">
      <c r="A238" s="1"/>
      <c r="C238" s="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</row>
    <row r="239" spans="1:81" s="8" customFormat="1" x14ac:dyDescent="0.25">
      <c r="A239" s="1"/>
      <c r="C239" s="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</row>
    <row r="240" spans="1:81" s="8" customFormat="1" x14ac:dyDescent="0.25">
      <c r="A240" s="1" t="s">
        <v>86</v>
      </c>
      <c r="B240" s="57" t="s">
        <v>181</v>
      </c>
      <c r="C240" s="16" t="s">
        <v>8</v>
      </c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</row>
    <row r="241" spans="1:81" s="8" customFormat="1" ht="18" x14ac:dyDescent="0.25">
      <c r="A241" s="1" t="s">
        <v>87</v>
      </c>
      <c r="B241" s="59" t="s">
        <v>179</v>
      </c>
      <c r="C241" s="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</row>
    <row r="242" spans="1:81" s="8" customFormat="1" ht="18" x14ac:dyDescent="0.25">
      <c r="A242" s="1"/>
      <c r="B242" s="59" t="s">
        <v>180</v>
      </c>
      <c r="C242" s="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</row>
    <row r="243" spans="1:81" s="8" customFormat="1" x14ac:dyDescent="0.25">
      <c r="A243" s="1"/>
      <c r="B243" s="59"/>
      <c r="C243" s="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</row>
    <row r="244" spans="1:81" s="8" customFormat="1" x14ac:dyDescent="0.25">
      <c r="A244" s="1"/>
      <c r="B244" s="59"/>
      <c r="C244" s="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</row>
    <row r="245" spans="1:81" s="8" customFormat="1" x14ac:dyDescent="0.25">
      <c r="A245" s="1" t="s">
        <v>161</v>
      </c>
      <c r="B245" s="20" t="s">
        <v>208</v>
      </c>
      <c r="C245" s="20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</row>
    <row r="246" spans="1:81" s="8" customFormat="1" x14ac:dyDescent="0.25">
      <c r="A246" s="1"/>
      <c r="B246" s="20" t="s">
        <v>209</v>
      </c>
      <c r="C246" s="20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</row>
    <row r="247" spans="1:81" s="8" customFormat="1" x14ac:dyDescent="0.25">
      <c r="A247" s="1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</row>
    <row r="248" spans="1:81" s="8" customFormat="1" x14ac:dyDescent="0.25">
      <c r="A248" s="1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</row>
    <row r="249" spans="1:81" s="8" customFormat="1" ht="27" x14ac:dyDescent="0.25">
      <c r="A249" s="1"/>
      <c r="B249" s="57" t="s">
        <v>162</v>
      </c>
      <c r="C249" s="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</row>
    <row r="250" spans="1:81" s="8" customFormat="1" x14ac:dyDescent="0.25">
      <c r="A250" s="1"/>
      <c r="B250" s="59" t="s">
        <v>178</v>
      </c>
      <c r="C250" s="5">
        <v>1752</v>
      </c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</row>
    <row r="251" spans="1:81" s="8" customFormat="1" x14ac:dyDescent="0.25">
      <c r="A251" s="1"/>
      <c r="B251" s="59" t="s">
        <v>187</v>
      </c>
      <c r="C251" s="5">
        <v>1802</v>
      </c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</row>
    <row r="252" spans="1:81" s="8" customFormat="1" x14ac:dyDescent="0.25">
      <c r="A252" s="1"/>
      <c r="B252" s="59" t="s">
        <v>188</v>
      </c>
      <c r="C252" s="5">
        <v>1841</v>
      </c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</row>
    <row r="253" spans="1:81" s="8" customFormat="1" x14ac:dyDescent="0.25">
      <c r="A253" s="1"/>
      <c r="B253" s="59" t="s">
        <v>202</v>
      </c>
      <c r="C253" s="5">
        <v>1882</v>
      </c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</row>
    <row r="254" spans="1:81" s="8" customFormat="1" x14ac:dyDescent="0.25">
      <c r="A254" s="1"/>
      <c r="B254" s="59" t="s">
        <v>203</v>
      </c>
      <c r="C254" s="5">
        <v>1926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</row>
    <row r="255" spans="1:81" s="8" customFormat="1" x14ac:dyDescent="0.25">
      <c r="A255" s="1"/>
      <c r="B255" s="57"/>
      <c r="C255" s="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</row>
    <row r="256" spans="1:81" s="8" customFormat="1" x14ac:dyDescent="0.25">
      <c r="A256" s="1"/>
      <c r="B256" s="59"/>
      <c r="C256" s="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</row>
    <row r="257" spans="1:81" s="8" customFormat="1" x14ac:dyDescent="0.25">
      <c r="A257" s="1"/>
      <c r="B257" s="57" t="s">
        <v>163</v>
      </c>
      <c r="C257" s="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</row>
    <row r="258" spans="1:81" s="8" customFormat="1" x14ac:dyDescent="0.25">
      <c r="A258" s="1"/>
      <c r="B258" s="57" t="s">
        <v>164</v>
      </c>
      <c r="C258" s="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</row>
    <row r="259" spans="1:81" s="8" customFormat="1" x14ac:dyDescent="0.25">
      <c r="A259" s="1"/>
      <c r="B259" s="59" t="s">
        <v>178</v>
      </c>
      <c r="C259" s="5">
        <v>1390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</row>
    <row r="260" spans="1:81" s="8" customFormat="1" x14ac:dyDescent="0.25">
      <c r="A260" s="1"/>
      <c r="B260" s="59" t="s">
        <v>187</v>
      </c>
      <c r="C260" s="5">
        <v>1429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</row>
    <row r="261" spans="1:81" s="8" customFormat="1" x14ac:dyDescent="0.25">
      <c r="A261" s="1"/>
      <c r="B261" s="59" t="s">
        <v>188</v>
      </c>
      <c r="C261" s="5">
        <v>1460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</row>
    <row r="262" spans="1:81" s="8" customFormat="1" x14ac:dyDescent="0.25">
      <c r="A262" s="1"/>
      <c r="B262" s="59" t="s">
        <v>202</v>
      </c>
      <c r="C262" s="5">
        <v>1493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</row>
    <row r="263" spans="1:81" s="8" customFormat="1" x14ac:dyDescent="0.25">
      <c r="A263" s="1"/>
      <c r="B263" s="59" t="s">
        <v>204</v>
      </c>
      <c r="C263" s="5">
        <v>1528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</row>
    <row r="264" spans="1:81" s="8" customFormat="1" x14ac:dyDescent="0.25">
      <c r="A264" s="1"/>
      <c r="B264" s="57"/>
      <c r="C264" s="11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</row>
    <row r="265" spans="1:81" s="8" customFormat="1" x14ac:dyDescent="0.25">
      <c r="A265" s="1"/>
      <c r="B265" s="59"/>
      <c r="C265" s="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</row>
    <row r="266" spans="1:81" s="8" customFormat="1" x14ac:dyDescent="0.25">
      <c r="A266" s="1"/>
      <c r="B266" s="57" t="s">
        <v>165</v>
      </c>
      <c r="C266" s="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</row>
    <row r="267" spans="1:81" s="8" customFormat="1" x14ac:dyDescent="0.25">
      <c r="A267" s="1"/>
      <c r="B267" s="59" t="s">
        <v>178</v>
      </c>
      <c r="C267" s="5">
        <v>695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</row>
    <row r="268" spans="1:81" s="8" customFormat="1" x14ac:dyDescent="0.25">
      <c r="A268" s="1"/>
      <c r="B268" s="59" t="s">
        <v>187</v>
      </c>
      <c r="C268" s="5">
        <v>715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</row>
    <row r="269" spans="1:81" s="8" customFormat="1" x14ac:dyDescent="0.25">
      <c r="A269" s="1"/>
      <c r="B269" s="59" t="s">
        <v>188</v>
      </c>
      <c r="C269" s="5">
        <v>730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</row>
    <row r="270" spans="1:81" s="8" customFormat="1" x14ac:dyDescent="0.25">
      <c r="A270" s="1"/>
      <c r="B270" s="59" t="s">
        <v>202</v>
      </c>
      <c r="C270" s="5">
        <v>746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</row>
    <row r="271" spans="1:81" s="8" customFormat="1" x14ac:dyDescent="0.25">
      <c r="A271" s="1"/>
      <c r="B271" s="59" t="s">
        <v>204</v>
      </c>
      <c r="C271" s="5">
        <v>764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</row>
    <row r="272" spans="1:81" s="8" customFormat="1" x14ac:dyDescent="0.25">
      <c r="A272" s="1"/>
      <c r="B272" s="57"/>
      <c r="C272" s="11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</row>
    <row r="273" spans="1:81" s="8" customFormat="1" x14ac:dyDescent="0.25">
      <c r="A273" s="1"/>
      <c r="B273" s="59"/>
      <c r="C273" s="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</row>
    <row r="274" spans="1:81" s="8" customFormat="1" x14ac:dyDescent="0.25">
      <c r="A274" s="1"/>
      <c r="B274" s="57" t="s">
        <v>169</v>
      </c>
      <c r="C274" s="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</row>
    <row r="275" spans="1:81" s="8" customFormat="1" x14ac:dyDescent="0.25">
      <c r="A275" s="1"/>
      <c r="B275" s="59" t="s">
        <v>178</v>
      </c>
      <c r="C275" s="5">
        <v>306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</row>
    <row r="276" spans="1:81" s="8" customFormat="1" x14ac:dyDescent="0.25">
      <c r="A276" s="1"/>
      <c r="B276" s="59" t="s">
        <v>187</v>
      </c>
      <c r="C276" s="5">
        <v>315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</row>
    <row r="277" spans="1:81" s="8" customFormat="1" x14ac:dyDescent="0.25">
      <c r="A277" s="1"/>
      <c r="B277" s="59" t="s">
        <v>188</v>
      </c>
      <c r="C277" s="5">
        <v>322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</row>
    <row r="278" spans="1:81" s="8" customFormat="1" x14ac:dyDescent="0.25">
      <c r="A278" s="1"/>
      <c r="B278" s="59" t="s">
        <v>202</v>
      </c>
      <c r="C278" s="5">
        <v>329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</row>
    <row r="279" spans="1:81" s="8" customFormat="1" x14ac:dyDescent="0.25">
      <c r="A279" s="1"/>
      <c r="B279" s="59" t="s">
        <v>204</v>
      </c>
      <c r="C279" s="5">
        <v>337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</row>
    <row r="280" spans="1:81" s="8" customFormat="1" x14ac:dyDescent="0.25">
      <c r="A280" s="1"/>
      <c r="B280" s="59"/>
      <c r="C280" s="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</row>
    <row r="281" spans="1:81" s="8" customFormat="1" x14ac:dyDescent="0.25">
      <c r="A281" s="1"/>
      <c r="B281" s="59"/>
      <c r="C281" s="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</row>
    <row r="282" spans="1:81" s="8" customFormat="1" x14ac:dyDescent="0.25">
      <c r="A282" s="1"/>
      <c r="C282" s="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</row>
    <row r="283" spans="1:81" s="8" customFormat="1" x14ac:dyDescent="0.25">
      <c r="A283" s="1" t="s">
        <v>66</v>
      </c>
      <c r="B283" s="4" t="s">
        <v>67</v>
      </c>
      <c r="C283" s="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</row>
    <row r="284" spans="1:81" s="8" customFormat="1" x14ac:dyDescent="0.25">
      <c r="A284" s="1"/>
      <c r="B284" s="8" t="s">
        <v>68</v>
      </c>
      <c r="C284" s="5">
        <v>62</v>
      </c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</row>
    <row r="285" spans="1:81" s="8" customFormat="1" x14ac:dyDescent="0.25">
      <c r="A285" s="1"/>
      <c r="C285" s="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</row>
    <row r="286" spans="1:81" s="8" customFormat="1" x14ac:dyDescent="0.25">
      <c r="A286" s="1"/>
      <c r="C286" s="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</row>
    <row r="287" spans="1:81" s="8" customFormat="1" ht="18" x14ac:dyDescent="0.25">
      <c r="A287" s="1" t="s">
        <v>47</v>
      </c>
      <c r="C287" s="5">
        <v>450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</row>
    <row r="288" spans="1:81" s="8" customFormat="1" x14ac:dyDescent="0.25">
      <c r="A288" s="1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</row>
    <row r="289" spans="1:81" s="8" customFormat="1" x14ac:dyDescent="0.25">
      <c r="A289" s="1"/>
      <c r="C289" s="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</row>
    <row r="290" spans="1:81" s="8" customFormat="1" x14ac:dyDescent="0.25">
      <c r="A290" s="1" t="s">
        <v>96</v>
      </c>
      <c r="B290" s="4" t="s">
        <v>166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</row>
    <row r="291" spans="1:81" s="8" customFormat="1" x14ac:dyDescent="0.25">
      <c r="A291" s="1"/>
      <c r="B291" s="4" t="s">
        <v>99</v>
      </c>
      <c r="C291" s="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</row>
    <row r="292" spans="1:81" s="8" customFormat="1" ht="18" x14ac:dyDescent="0.25">
      <c r="A292" s="1"/>
      <c r="B292" s="8" t="s">
        <v>151</v>
      </c>
      <c r="C292" s="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</row>
    <row r="293" spans="1:81" s="8" customFormat="1" x14ac:dyDescent="0.25">
      <c r="A293" s="1"/>
      <c r="B293" s="8" t="s">
        <v>5</v>
      </c>
      <c r="C293" s="5">
        <v>20000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</row>
    <row r="294" spans="1:81" s="8" customFormat="1" x14ac:dyDescent="0.25">
      <c r="A294" s="1"/>
      <c r="B294" s="8" t="s">
        <v>6</v>
      </c>
      <c r="C294" s="5">
        <v>40000</v>
      </c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</row>
    <row r="295" spans="1:81" s="8" customFormat="1" x14ac:dyDescent="0.25">
      <c r="C295" s="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</row>
    <row r="296" spans="1:81" s="8" customFormat="1" x14ac:dyDescent="0.25">
      <c r="C296" s="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</row>
    <row r="297" spans="1:81" s="8" customFormat="1" x14ac:dyDescent="0.25">
      <c r="A297" s="1" t="s">
        <v>30</v>
      </c>
      <c r="B297" s="4" t="s">
        <v>31</v>
      </c>
      <c r="C297" s="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</row>
    <row r="298" spans="1:81" s="8" customFormat="1" x14ac:dyDescent="0.25">
      <c r="A298" s="1"/>
      <c r="B298" s="8" t="s">
        <v>58</v>
      </c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</row>
    <row r="299" spans="1:81" s="8" customFormat="1" x14ac:dyDescent="0.25">
      <c r="A299" s="1"/>
      <c r="B299" s="8" t="s">
        <v>57</v>
      </c>
      <c r="C299" s="11">
        <v>0.3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</row>
    <row r="300" spans="1:81" s="8" customFormat="1" x14ac:dyDescent="0.25">
      <c r="A300" s="1"/>
      <c r="C300" s="11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</row>
    <row r="301" spans="1:81" s="8" customFormat="1" x14ac:dyDescent="0.25">
      <c r="A301" s="1"/>
      <c r="B301" s="4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</row>
    <row r="302" spans="1:81" s="8" customFormat="1" ht="68.25" customHeight="1" x14ac:dyDescent="0.25">
      <c r="A302" s="1" t="s">
        <v>32</v>
      </c>
      <c r="B302" s="4" t="s">
        <v>33</v>
      </c>
      <c r="C302" s="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</row>
    <row r="303" spans="1:81" s="8" customFormat="1" x14ac:dyDescent="0.25">
      <c r="A303" s="1" t="s">
        <v>69</v>
      </c>
      <c r="B303" s="8" t="s">
        <v>177</v>
      </c>
      <c r="C303" s="5">
        <v>1000</v>
      </c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</row>
    <row r="304" spans="1:81" s="8" customFormat="1" x14ac:dyDescent="0.25">
      <c r="A304" s="1"/>
      <c r="B304" s="8" t="s">
        <v>146</v>
      </c>
      <c r="C304" s="5">
        <v>102</v>
      </c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</row>
    <row r="305" spans="1:81" s="8" customFormat="1" x14ac:dyDescent="0.25">
      <c r="A305" s="1"/>
      <c r="C305" s="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</row>
    <row r="306" spans="1:81" s="8" customFormat="1" x14ac:dyDescent="0.25">
      <c r="A306" s="1"/>
      <c r="C306" s="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</row>
    <row r="307" spans="1:81" s="8" customFormat="1" x14ac:dyDescent="0.25">
      <c r="A307" s="1" t="s">
        <v>91</v>
      </c>
      <c r="B307" s="60" t="s">
        <v>84</v>
      </c>
      <c r="C307" s="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</row>
    <row r="308" spans="1:81" s="8" customFormat="1" x14ac:dyDescent="0.25">
      <c r="A308" s="1"/>
      <c r="B308" s="61" t="s">
        <v>190</v>
      </c>
      <c r="C308" s="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</row>
    <row r="309" spans="1:81" s="8" customFormat="1" x14ac:dyDescent="0.25">
      <c r="A309" s="1"/>
      <c r="B309" s="61" t="s">
        <v>197</v>
      </c>
      <c r="C309" s="5">
        <v>2600</v>
      </c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</row>
    <row r="310" spans="1:81" s="8" customFormat="1" x14ac:dyDescent="0.25">
      <c r="A310" s="1"/>
      <c r="B310" s="61"/>
      <c r="C310" s="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</row>
    <row r="311" spans="1:81" s="8" customFormat="1" ht="18" x14ac:dyDescent="0.25">
      <c r="A311" s="1"/>
      <c r="B311" s="61" t="s">
        <v>192</v>
      </c>
      <c r="C311" s="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</row>
    <row r="312" spans="1:81" s="8" customFormat="1" x14ac:dyDescent="0.25">
      <c r="A312" s="1"/>
      <c r="B312" s="61" t="s">
        <v>191</v>
      </c>
      <c r="C312" s="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</row>
    <row r="313" spans="1:81" s="8" customFormat="1" x14ac:dyDescent="0.25">
      <c r="A313" s="1"/>
      <c r="B313" s="61"/>
      <c r="C313" s="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</row>
    <row r="314" spans="1:81" s="8" customFormat="1" ht="39.75" customHeight="1" x14ac:dyDescent="0.25">
      <c r="A314" s="1"/>
      <c r="B314" s="61" t="s">
        <v>193</v>
      </c>
      <c r="C314" s="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</row>
    <row r="315" spans="1:81" s="8" customFormat="1" ht="18" x14ac:dyDescent="0.25">
      <c r="A315" s="1"/>
      <c r="B315" s="61" t="s">
        <v>194</v>
      </c>
      <c r="C315" s="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</row>
    <row r="316" spans="1:81" s="8" customFormat="1" ht="40.15" customHeight="1" x14ac:dyDescent="0.25">
      <c r="A316" s="1"/>
      <c r="B316" s="61"/>
      <c r="C316" s="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</row>
    <row r="317" spans="1:81" s="8" customFormat="1" x14ac:dyDescent="0.25">
      <c r="A317" s="1"/>
      <c r="B317" s="61" t="s">
        <v>195</v>
      </c>
      <c r="C317" s="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</row>
    <row r="318" spans="1:81" s="8" customFormat="1" x14ac:dyDescent="0.25">
      <c r="A318" s="1"/>
      <c r="B318" s="61" t="s">
        <v>196</v>
      </c>
      <c r="C318" s="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</row>
    <row r="319" spans="1:81" s="8" customFormat="1" x14ac:dyDescent="0.25">
      <c r="A319" s="1"/>
      <c r="B319" s="61"/>
      <c r="C319" s="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</row>
    <row r="320" spans="1:81" s="8" customFormat="1" x14ac:dyDescent="0.25">
      <c r="A320" s="1"/>
      <c r="B320" s="61"/>
      <c r="C320" s="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</row>
    <row r="321" spans="1:81" s="8" customFormat="1" x14ac:dyDescent="0.25">
      <c r="A321" s="1"/>
      <c r="B321" s="61"/>
      <c r="C321" s="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</row>
    <row r="322" spans="1:81" s="8" customFormat="1" x14ac:dyDescent="0.25">
      <c r="A322" s="1"/>
      <c r="B322" s="60"/>
      <c r="C322" s="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</row>
    <row r="323" spans="1:81" s="8" customFormat="1" ht="31.15" customHeight="1" x14ac:dyDescent="0.25">
      <c r="A323" s="31" t="s">
        <v>109</v>
      </c>
      <c r="B323" s="20" t="s">
        <v>80</v>
      </c>
      <c r="C323" s="2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</row>
    <row r="324" spans="1:81" s="8" customFormat="1" x14ac:dyDescent="0.25">
      <c r="A324" s="31" t="s">
        <v>110</v>
      </c>
      <c r="B324" s="15"/>
      <c r="C324" s="2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</row>
    <row r="325" spans="1:81" s="8" customFormat="1" x14ac:dyDescent="0.25">
      <c r="A325" s="31"/>
      <c r="B325" s="15" t="s">
        <v>81</v>
      </c>
      <c r="C325" s="23">
        <v>0.25</v>
      </c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</row>
    <row r="326" spans="1:81" s="8" customFormat="1" x14ac:dyDescent="0.25">
      <c r="A326" s="31"/>
      <c r="B326" s="15" t="s">
        <v>124</v>
      </c>
      <c r="C326" s="23">
        <v>0.4</v>
      </c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</row>
    <row r="327" spans="1:81" s="8" customFormat="1" x14ac:dyDescent="0.25">
      <c r="A327" s="31"/>
      <c r="B327" s="15" t="s">
        <v>82</v>
      </c>
      <c r="C327" s="23">
        <v>0.5</v>
      </c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</row>
    <row r="328" spans="1:81" s="8" customFormat="1" x14ac:dyDescent="0.25">
      <c r="A328" s="31"/>
      <c r="B328" s="15" t="s">
        <v>83</v>
      </c>
      <c r="C328" s="23">
        <v>1.25</v>
      </c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</row>
    <row r="329" spans="1:81" s="8" customFormat="1" x14ac:dyDescent="0.25">
      <c r="A329" s="31"/>
      <c r="B329" s="15" t="s">
        <v>123</v>
      </c>
      <c r="C329" s="23">
        <v>1.5</v>
      </c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</row>
    <row r="330" spans="1:81" s="8" customFormat="1" x14ac:dyDescent="0.25">
      <c r="A330" s="31"/>
      <c r="B330" s="15"/>
      <c r="C330" s="23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</row>
    <row r="331" spans="1:81" s="8" customFormat="1" x14ac:dyDescent="0.25">
      <c r="A331" s="31"/>
      <c r="B331" s="4" t="s">
        <v>129</v>
      </c>
      <c r="C331" s="23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</row>
    <row r="332" spans="1:81" s="8" customFormat="1" ht="18" x14ac:dyDescent="0.25">
      <c r="A332" s="31"/>
      <c r="B332" s="15" t="s">
        <v>125</v>
      </c>
      <c r="C332" s="23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</row>
    <row r="333" spans="1:81" s="8" customFormat="1" x14ac:dyDescent="0.25">
      <c r="A333" s="31"/>
      <c r="B333" s="15"/>
      <c r="C333" s="23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</row>
    <row r="334" spans="1:81" s="8" customFormat="1" x14ac:dyDescent="0.25">
      <c r="A334" s="31"/>
      <c r="B334" s="15" t="s">
        <v>126</v>
      </c>
      <c r="C334" s="23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</row>
    <row r="335" spans="1:81" s="8" customFormat="1" x14ac:dyDescent="0.25">
      <c r="A335" s="31"/>
      <c r="B335" s="15" t="s">
        <v>81</v>
      </c>
      <c r="C335" s="25">
        <f>C325*50</f>
        <v>12.5</v>
      </c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</row>
    <row r="336" spans="1:81" s="8" customFormat="1" x14ac:dyDescent="0.25">
      <c r="A336" s="31"/>
      <c r="B336" s="15" t="s">
        <v>124</v>
      </c>
      <c r="C336" s="25">
        <f>C326*50</f>
        <v>20</v>
      </c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</row>
    <row r="337" spans="1:81" s="8" customFormat="1" x14ac:dyDescent="0.25">
      <c r="A337" s="31"/>
      <c r="B337" s="15" t="s">
        <v>82</v>
      </c>
      <c r="C337" s="25">
        <f>C327*50</f>
        <v>25</v>
      </c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</row>
    <row r="338" spans="1:81" s="8" customFormat="1" x14ac:dyDescent="0.25">
      <c r="A338" s="31"/>
      <c r="B338" s="15" t="s">
        <v>83</v>
      </c>
      <c r="C338" s="25">
        <f>C328*50</f>
        <v>62.5</v>
      </c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</row>
    <row r="339" spans="1:81" s="8" customFormat="1" x14ac:dyDescent="0.25">
      <c r="A339" s="31"/>
      <c r="B339" s="15" t="s">
        <v>123</v>
      </c>
      <c r="C339" s="25">
        <f>C329*50</f>
        <v>75</v>
      </c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</row>
    <row r="340" spans="1:81" s="8" customFormat="1" x14ac:dyDescent="0.25">
      <c r="A340" s="32"/>
      <c r="B340" s="21"/>
      <c r="C340" s="22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</row>
    <row r="341" spans="1:81" s="8" customFormat="1" x14ac:dyDescent="0.25">
      <c r="A341" s="1"/>
      <c r="C341" s="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</row>
    <row r="342" spans="1:81" s="8" customFormat="1" x14ac:dyDescent="0.25">
      <c r="A342" s="35"/>
      <c r="C342" s="34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</row>
    <row r="343" spans="1:81" s="8" customFormat="1" x14ac:dyDescent="0.25">
      <c r="A343" s="13" t="s">
        <v>213</v>
      </c>
      <c r="B343" s="47"/>
      <c r="C343" s="28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</row>
    <row r="344" spans="1:81" s="8" customFormat="1" x14ac:dyDescent="0.25">
      <c r="A344" s="13"/>
      <c r="B344" s="62" t="s">
        <v>214</v>
      </c>
      <c r="C344" s="28"/>
      <c r="D344" s="84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</row>
    <row r="345" spans="1:81" s="8" customFormat="1" x14ac:dyDescent="0.25">
      <c r="A345" s="13"/>
      <c r="B345" s="62"/>
      <c r="C345" s="28"/>
      <c r="D345" s="84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</row>
    <row r="346" spans="1:81" s="8" customFormat="1" x14ac:dyDescent="0.25">
      <c r="A346" s="13"/>
      <c r="B346" s="63"/>
      <c r="C346" s="28"/>
      <c r="D346" s="84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</row>
    <row r="347" spans="1:81" s="8" customFormat="1" x14ac:dyDescent="0.25">
      <c r="A347" s="13"/>
      <c r="B347" s="62" t="s">
        <v>155</v>
      </c>
      <c r="C347" s="27" t="s">
        <v>4</v>
      </c>
      <c r="D347" s="84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</row>
    <row r="348" spans="1:81" s="8" customFormat="1" x14ac:dyDescent="0.25">
      <c r="A348" s="13"/>
      <c r="B348" s="14"/>
      <c r="C348" s="28"/>
      <c r="D348" s="84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</row>
    <row r="349" spans="1:81" s="8" customFormat="1" x14ac:dyDescent="0.25">
      <c r="A349" s="13"/>
      <c r="B349" s="14" t="s">
        <v>205</v>
      </c>
      <c r="C349" s="9">
        <v>4425</v>
      </c>
      <c r="D349" s="84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</row>
    <row r="350" spans="1:81" s="8" customFormat="1" x14ac:dyDescent="0.25">
      <c r="A350" s="13"/>
      <c r="B350" s="14"/>
      <c r="C350" s="9"/>
      <c r="D350" s="84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</row>
    <row r="351" spans="1:81" s="8" customFormat="1" x14ac:dyDescent="0.25">
      <c r="A351" s="13"/>
      <c r="B351" s="14" t="s">
        <v>36</v>
      </c>
      <c r="C351" s="9">
        <v>6500</v>
      </c>
      <c r="D351" s="84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</row>
    <row r="352" spans="1:81" s="8" customFormat="1" x14ac:dyDescent="0.25">
      <c r="A352" s="13"/>
      <c r="B352" s="14"/>
      <c r="C352" s="28"/>
      <c r="D352" s="84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</row>
    <row r="353" spans="1:81" s="8" customFormat="1" x14ac:dyDescent="0.25">
      <c r="A353" s="13"/>
      <c r="B353" s="14"/>
      <c r="C353" s="28"/>
      <c r="D353" s="84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</row>
    <row r="354" spans="1:81" s="8" customFormat="1" x14ac:dyDescent="0.25">
      <c r="A354" s="13"/>
      <c r="B354" s="6"/>
      <c r="C354" s="27" t="s">
        <v>37</v>
      </c>
      <c r="D354" s="84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</row>
    <row r="355" spans="1:81" s="8" customFormat="1" ht="11.25" x14ac:dyDescent="0.25">
      <c r="A355" s="13"/>
      <c r="B355" s="6"/>
      <c r="C355" s="40"/>
      <c r="D355" s="84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</row>
    <row r="356" spans="1:81" s="8" customFormat="1" ht="18" x14ac:dyDescent="0.25">
      <c r="A356" s="13"/>
      <c r="B356" s="64" t="s">
        <v>157</v>
      </c>
      <c r="C356" s="40"/>
      <c r="D356" s="84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</row>
    <row r="357" spans="1:81" s="8" customFormat="1" x14ac:dyDescent="0.25">
      <c r="A357" s="13"/>
      <c r="B357" s="14" t="s">
        <v>205</v>
      </c>
      <c r="C357" s="9">
        <f>C349*12</f>
        <v>53100</v>
      </c>
      <c r="D357" s="84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</row>
    <row r="358" spans="1:81" s="8" customFormat="1" ht="19.899999999999999" customHeight="1" x14ac:dyDescent="0.25">
      <c r="A358" s="13"/>
      <c r="B358" s="14"/>
      <c r="C358" s="9"/>
      <c r="D358" s="84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</row>
    <row r="359" spans="1:81" s="8" customFormat="1" ht="11.45" customHeight="1" x14ac:dyDescent="0.25">
      <c r="A359" s="13"/>
      <c r="B359" s="14" t="s">
        <v>36</v>
      </c>
      <c r="C359" s="9">
        <f>C351*12</f>
        <v>78000</v>
      </c>
      <c r="D359" s="84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</row>
    <row r="360" spans="1:81" s="8" customFormat="1" x14ac:dyDescent="0.25">
      <c r="A360" s="13"/>
      <c r="B360" s="14"/>
      <c r="C360" s="28"/>
      <c r="D360" s="84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</row>
    <row r="361" spans="1:81" s="8" customFormat="1" x14ac:dyDescent="0.25">
      <c r="A361" s="13"/>
      <c r="B361" s="14"/>
      <c r="C361" s="28"/>
      <c r="D361" s="84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</row>
    <row r="362" spans="1:81" s="8" customFormat="1" x14ac:dyDescent="0.25">
      <c r="A362" s="13"/>
      <c r="B362" s="14"/>
      <c r="C362" s="28"/>
      <c r="D362" s="84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</row>
    <row r="363" spans="1:81" s="8" customFormat="1" x14ac:dyDescent="0.25">
      <c r="A363" s="13"/>
      <c r="B363" s="63"/>
      <c r="C363" s="28"/>
      <c r="D363" s="84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</row>
    <row r="364" spans="1:81" s="8" customFormat="1" x14ac:dyDescent="0.25">
      <c r="A364" s="13"/>
      <c r="B364" s="63"/>
      <c r="C364" s="28"/>
      <c r="D364" s="84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</row>
    <row r="365" spans="1:81" s="8" customFormat="1" x14ac:dyDescent="0.25">
      <c r="A365" s="13"/>
      <c r="B365" s="62" t="s">
        <v>156</v>
      </c>
      <c r="C365" s="27" t="s">
        <v>4</v>
      </c>
      <c r="D365" s="84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</row>
    <row r="366" spans="1:81" s="8" customFormat="1" x14ac:dyDescent="0.25">
      <c r="A366" s="13"/>
      <c r="B366" s="14"/>
      <c r="C366" s="28"/>
      <c r="D366" s="84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</row>
    <row r="367" spans="1:81" s="8" customFormat="1" x14ac:dyDescent="0.25">
      <c r="A367" s="13"/>
      <c r="B367" s="6" t="s">
        <v>35</v>
      </c>
      <c r="C367" s="9">
        <f>C349</f>
        <v>4425</v>
      </c>
      <c r="D367" s="84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</row>
    <row r="368" spans="1:81" s="8" customFormat="1" x14ac:dyDescent="0.25">
      <c r="A368" s="13"/>
      <c r="B368" s="14"/>
      <c r="C368" s="9"/>
      <c r="D368" s="84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</row>
    <row r="369" spans="1:81" s="8" customFormat="1" x14ac:dyDescent="0.25">
      <c r="A369" s="13"/>
      <c r="B369" s="6" t="s">
        <v>36</v>
      </c>
      <c r="C369" s="9">
        <v>5800</v>
      </c>
      <c r="D369" s="84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</row>
    <row r="370" spans="1:81" s="8" customFormat="1" x14ac:dyDescent="0.25">
      <c r="A370" s="13"/>
      <c r="B370" s="14"/>
      <c r="C370" s="28"/>
      <c r="D370" s="84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</row>
    <row r="371" spans="1:81" s="8" customFormat="1" x14ac:dyDescent="0.25">
      <c r="A371" s="13"/>
      <c r="B371" s="14"/>
      <c r="C371" s="28"/>
      <c r="D371" s="84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</row>
    <row r="372" spans="1:81" s="8" customFormat="1" x14ac:dyDescent="0.25">
      <c r="A372" s="13"/>
      <c r="B372" s="14"/>
      <c r="C372" s="28"/>
      <c r="D372" s="84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</row>
    <row r="373" spans="1:81" s="8" customFormat="1" x14ac:dyDescent="0.25">
      <c r="A373" s="13"/>
      <c r="B373" s="14"/>
      <c r="C373" s="27" t="s">
        <v>37</v>
      </c>
      <c r="D373" s="84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</row>
    <row r="374" spans="1:81" s="8" customFormat="1" x14ac:dyDescent="0.25">
      <c r="A374" s="13"/>
      <c r="B374" s="64"/>
      <c r="C374" s="28"/>
      <c r="D374" s="84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</row>
    <row r="375" spans="1:81" s="8" customFormat="1" x14ac:dyDescent="0.25">
      <c r="A375" s="13"/>
      <c r="B375" s="6" t="s">
        <v>35</v>
      </c>
      <c r="C375" s="9">
        <f>C367*12</f>
        <v>53100</v>
      </c>
      <c r="D375" s="84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</row>
    <row r="376" spans="1:81" s="8" customFormat="1" x14ac:dyDescent="0.25">
      <c r="A376" s="13"/>
      <c r="B376" s="14"/>
      <c r="C376" s="9"/>
      <c r="D376" s="84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</row>
    <row r="377" spans="1:81" s="8" customFormat="1" x14ac:dyDescent="0.25">
      <c r="A377" s="13"/>
      <c r="B377" s="6" t="s">
        <v>36</v>
      </c>
      <c r="C377" s="9">
        <f>C369*12</f>
        <v>69600</v>
      </c>
      <c r="D377" s="84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</row>
    <row r="378" spans="1:81" s="8" customFormat="1" x14ac:dyDescent="0.25">
      <c r="A378" s="13"/>
      <c r="B378" s="14"/>
      <c r="C378" s="28"/>
      <c r="D378" s="84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</row>
    <row r="379" spans="1:81" s="8" customFormat="1" x14ac:dyDescent="0.25">
      <c r="A379" s="13"/>
      <c r="B379" s="62"/>
      <c r="C379" s="28"/>
      <c r="D379" s="84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</row>
    <row r="380" spans="1:81" s="8" customFormat="1" x14ac:dyDescent="0.25">
      <c r="A380" s="13"/>
      <c r="B380" s="14"/>
      <c r="C380" s="28"/>
      <c r="D380" s="84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</row>
    <row r="381" spans="1:81" s="8" customFormat="1" x14ac:dyDescent="0.25">
      <c r="A381" s="13"/>
      <c r="B381" s="14"/>
      <c r="C381" s="28"/>
      <c r="D381" s="84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</row>
    <row r="382" spans="1:81" s="8" customFormat="1" x14ac:dyDescent="0.25">
      <c r="A382" s="13"/>
      <c r="B382" s="14"/>
      <c r="C382" s="28"/>
      <c r="D382" s="84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</row>
    <row r="383" spans="1:81" s="8" customFormat="1" ht="18" x14ac:dyDescent="0.25">
      <c r="A383" s="13"/>
      <c r="B383" s="62" t="s">
        <v>210</v>
      </c>
      <c r="C383" s="28"/>
      <c r="D383" s="84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</row>
    <row r="384" spans="1:81" s="8" customFormat="1" ht="18" x14ac:dyDescent="0.25">
      <c r="A384" s="13"/>
      <c r="B384" s="64" t="s">
        <v>158</v>
      </c>
      <c r="C384" s="28"/>
      <c r="D384" s="84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</row>
    <row r="385" spans="1:81" s="8" customFormat="1" x14ac:dyDescent="0.25">
      <c r="A385" s="13"/>
      <c r="B385" s="14"/>
      <c r="C385" s="28"/>
      <c r="D385" s="84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</row>
    <row r="386" spans="1:81" s="8" customFormat="1" x14ac:dyDescent="0.25">
      <c r="A386" s="13"/>
      <c r="B386" s="6" t="s">
        <v>48</v>
      </c>
      <c r="C386" s="9">
        <v>4950</v>
      </c>
      <c r="D386" s="84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</row>
    <row r="387" spans="1:81" s="8" customFormat="1" x14ac:dyDescent="0.25">
      <c r="A387" s="13"/>
      <c r="B387" s="6" t="s">
        <v>65</v>
      </c>
      <c r="C387" s="9">
        <f>C386*12</f>
        <v>59400</v>
      </c>
      <c r="D387" s="84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</row>
    <row r="388" spans="1:81" s="8" customFormat="1" x14ac:dyDescent="0.25">
      <c r="A388" s="13"/>
      <c r="B388" s="14"/>
      <c r="C388" s="28"/>
      <c r="D388" s="84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</row>
    <row r="389" spans="1:81" s="8" customFormat="1" x14ac:dyDescent="0.25">
      <c r="A389" s="13"/>
      <c r="B389" s="14"/>
      <c r="C389" s="28"/>
      <c r="D389" s="84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</row>
    <row r="390" spans="1:81" s="8" customFormat="1" x14ac:dyDescent="0.25">
      <c r="A390" s="13"/>
      <c r="B390" s="14"/>
      <c r="C390" s="28"/>
      <c r="D390" s="84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</row>
    <row r="391" spans="1:81" s="8" customFormat="1" x14ac:dyDescent="0.25">
      <c r="A391" s="13"/>
      <c r="B391" s="14"/>
      <c r="C391" s="28"/>
      <c r="D391" s="84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</row>
    <row r="392" spans="1:81" s="8" customFormat="1" x14ac:dyDescent="0.25">
      <c r="A392" s="13"/>
      <c r="B392" s="63"/>
      <c r="C392" s="28"/>
      <c r="D392" s="84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</row>
    <row r="393" spans="1:81" s="8" customFormat="1" x14ac:dyDescent="0.25">
      <c r="A393" s="13"/>
      <c r="B393" s="62" t="s">
        <v>49</v>
      </c>
      <c r="C393" s="28"/>
      <c r="D393" s="84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</row>
    <row r="394" spans="1:81" s="8" customFormat="1" x14ac:dyDescent="0.25">
      <c r="A394" s="13"/>
      <c r="B394" s="14" t="s">
        <v>167</v>
      </c>
      <c r="C394" s="38">
        <v>7.2999999999999995E-2</v>
      </c>
      <c r="D394" s="84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</row>
    <row r="395" spans="1:81" s="8" customFormat="1" x14ac:dyDescent="0.25">
      <c r="A395" s="13"/>
      <c r="B395" s="14"/>
      <c r="C395" s="28"/>
      <c r="D395" s="84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</row>
    <row r="396" spans="1:81" s="8" customFormat="1" x14ac:dyDescent="0.25">
      <c r="A396" s="13"/>
      <c r="B396" s="14" t="s">
        <v>168</v>
      </c>
      <c r="C396" s="38">
        <v>7.2999999999999995E-2</v>
      </c>
      <c r="D396" s="84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</row>
    <row r="397" spans="1:81" s="8" customFormat="1" x14ac:dyDescent="0.25">
      <c r="A397" s="13"/>
      <c r="B397" s="14"/>
      <c r="C397" s="41"/>
      <c r="D397" s="84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</row>
    <row r="398" spans="1:81" s="8" customFormat="1" x14ac:dyDescent="0.25">
      <c r="A398" s="13"/>
      <c r="B398" s="39" t="s">
        <v>206</v>
      </c>
      <c r="C398" s="47"/>
      <c r="D398" s="84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</row>
    <row r="399" spans="1:81" s="8" customFormat="1" x14ac:dyDescent="0.25">
      <c r="A399" s="13"/>
      <c r="B399" s="68" t="s">
        <v>215</v>
      </c>
      <c r="C399" s="66">
        <v>2.5499999999999998E-2</v>
      </c>
      <c r="D399" s="84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</row>
    <row r="400" spans="1:81" s="8" customFormat="1" x14ac:dyDescent="0.25">
      <c r="A400" s="13"/>
      <c r="B400" s="14" t="s">
        <v>140</v>
      </c>
      <c r="C400" s="42">
        <v>2.5000000000000001E-3</v>
      </c>
      <c r="D400" s="84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</row>
    <row r="401" spans="1:81" s="8" customFormat="1" x14ac:dyDescent="0.25">
      <c r="A401" s="13"/>
      <c r="B401" s="14" t="s">
        <v>139</v>
      </c>
      <c r="C401" s="42"/>
      <c r="D401" s="84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</row>
    <row r="402" spans="1:81" s="8" customFormat="1" x14ac:dyDescent="0.25">
      <c r="A402" s="13"/>
      <c r="B402" s="14"/>
      <c r="C402" s="42"/>
      <c r="D402" s="84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</row>
    <row r="403" spans="1:81" s="8" customFormat="1" x14ac:dyDescent="0.25">
      <c r="A403" s="13"/>
      <c r="B403" s="69" t="s">
        <v>50</v>
      </c>
      <c r="C403" s="79">
        <v>0.186</v>
      </c>
      <c r="D403" s="84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</row>
    <row r="404" spans="1:81" s="8" customFormat="1" x14ac:dyDescent="0.25">
      <c r="A404" s="13"/>
      <c r="B404" s="14"/>
      <c r="C404" s="38"/>
      <c r="D404" s="84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</row>
    <row r="405" spans="1:81" s="8" customFormat="1" x14ac:dyDescent="0.25">
      <c r="A405" s="13"/>
      <c r="B405" s="6" t="s">
        <v>51</v>
      </c>
      <c r="C405" s="38">
        <v>0.03</v>
      </c>
      <c r="D405" s="84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</row>
    <row r="406" spans="1:81" s="8" customFormat="1" x14ac:dyDescent="0.25">
      <c r="A406" s="13"/>
      <c r="B406" s="6"/>
      <c r="C406" s="36"/>
      <c r="D406" s="84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</row>
    <row r="407" spans="1:81" s="8" customFormat="1" x14ac:dyDescent="0.25">
      <c r="A407" s="13"/>
      <c r="B407" s="6"/>
      <c r="C407" s="38"/>
      <c r="D407" s="84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</row>
    <row r="408" spans="1:81" s="8" customFormat="1" x14ac:dyDescent="0.25">
      <c r="A408" s="13"/>
      <c r="B408" s="14"/>
      <c r="C408" s="41"/>
      <c r="D408" s="84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</row>
    <row r="409" spans="1:81" s="8" customFormat="1" x14ac:dyDescent="0.25">
      <c r="A409" s="13"/>
      <c r="B409" s="62" t="s">
        <v>52</v>
      </c>
      <c r="C409" s="41"/>
      <c r="D409" s="84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</row>
    <row r="410" spans="1:81" s="8" customFormat="1" x14ac:dyDescent="0.25">
      <c r="A410" s="13"/>
      <c r="B410" s="39" t="s">
        <v>207</v>
      </c>
      <c r="C410" s="67"/>
      <c r="D410" s="84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</row>
    <row r="411" spans="1:81" s="8" customFormat="1" x14ac:dyDescent="0.25">
      <c r="A411" s="13"/>
      <c r="B411" s="6" t="s">
        <v>108</v>
      </c>
      <c r="C411" s="37">
        <v>1.7749999999999998E-2</v>
      </c>
      <c r="D411" s="84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</row>
    <row r="412" spans="1:81" s="8" customFormat="1" x14ac:dyDescent="0.25">
      <c r="A412" s="13"/>
      <c r="B412" s="14" t="s">
        <v>140</v>
      </c>
      <c r="C412" s="42">
        <v>2.5000000000000001E-3</v>
      </c>
      <c r="D412" s="84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</row>
    <row r="413" spans="1:81" s="8" customFormat="1" x14ac:dyDescent="0.25">
      <c r="A413" s="13"/>
      <c r="B413" s="14"/>
      <c r="C413" s="42"/>
      <c r="D413" s="84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</row>
    <row r="414" spans="1:81" s="8" customFormat="1" x14ac:dyDescent="0.25">
      <c r="A414" s="13"/>
      <c r="B414" s="6" t="s">
        <v>53</v>
      </c>
      <c r="C414" s="37">
        <v>7.7499999999999999E-3</v>
      </c>
      <c r="D414" s="84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</row>
    <row r="415" spans="1:81" s="8" customFormat="1" x14ac:dyDescent="0.25">
      <c r="A415" s="13"/>
      <c r="B415" s="14"/>
      <c r="C415" s="28"/>
      <c r="D415" s="84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</row>
    <row r="416" spans="1:81" s="8" customFormat="1" x14ac:dyDescent="0.25">
      <c r="A416" s="13"/>
      <c r="B416" s="14"/>
      <c r="C416" s="43"/>
      <c r="D416" s="84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</row>
    <row r="417" spans="1:81" s="8" customFormat="1" x14ac:dyDescent="0.25">
      <c r="A417" s="13"/>
      <c r="B417" s="14"/>
      <c r="C417" s="44"/>
      <c r="D417" s="84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</row>
    <row r="418" spans="1:81" s="8" customFormat="1" x14ac:dyDescent="0.25">
      <c r="A418" s="13"/>
      <c r="B418" s="14"/>
      <c r="C418" s="44"/>
      <c r="D418" s="84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</row>
    <row r="419" spans="1:81" s="8" customFormat="1" x14ac:dyDescent="0.25">
      <c r="A419" s="13"/>
      <c r="B419" s="62" t="s">
        <v>147</v>
      </c>
      <c r="C419" s="28"/>
      <c r="D419" s="84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</row>
    <row r="420" spans="1:81" s="8" customFormat="1" x14ac:dyDescent="0.25">
      <c r="A420" s="13"/>
      <c r="B420" s="63"/>
      <c r="C420" s="28"/>
      <c r="D420" s="84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</row>
    <row r="421" spans="1:81" s="8" customFormat="1" ht="11.25" x14ac:dyDescent="0.25">
      <c r="A421" s="13"/>
      <c r="B421" s="64" t="s">
        <v>34</v>
      </c>
      <c r="C421" s="40" t="s">
        <v>4</v>
      </c>
      <c r="D421" s="84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</row>
    <row r="422" spans="1:81" s="8" customFormat="1" x14ac:dyDescent="0.25">
      <c r="A422" s="13"/>
      <c r="B422" s="14" t="s">
        <v>48</v>
      </c>
      <c r="C422" s="28">
        <v>3045</v>
      </c>
      <c r="D422" s="84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</row>
    <row r="423" spans="1:81" s="8" customFormat="1" x14ac:dyDescent="0.25">
      <c r="A423" s="13"/>
      <c r="B423" s="14" t="s">
        <v>65</v>
      </c>
      <c r="C423" s="28">
        <f>C422*12</f>
        <v>36540</v>
      </c>
      <c r="D423" s="84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</row>
    <row r="424" spans="1:81" s="8" customFormat="1" x14ac:dyDescent="0.25">
      <c r="A424" s="13"/>
      <c r="B424" s="14"/>
      <c r="C424" s="28"/>
      <c r="D424" s="84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</row>
    <row r="425" spans="1:81" s="8" customFormat="1" ht="11.25" x14ac:dyDescent="0.25">
      <c r="A425" s="13"/>
      <c r="B425" s="64" t="s">
        <v>38</v>
      </c>
      <c r="C425" s="45" t="s">
        <v>4</v>
      </c>
      <c r="D425" s="84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</row>
    <row r="426" spans="1:81" s="8" customFormat="1" x14ac:dyDescent="0.25">
      <c r="A426" s="13"/>
      <c r="B426" s="14" t="s">
        <v>48</v>
      </c>
      <c r="C426" s="28">
        <v>2698</v>
      </c>
      <c r="D426" s="84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</row>
    <row r="427" spans="1:81" s="8" customFormat="1" x14ac:dyDescent="0.25">
      <c r="A427" s="13"/>
      <c r="B427" s="14" t="s">
        <v>65</v>
      </c>
      <c r="C427" s="28">
        <f>C426*12</f>
        <v>32376</v>
      </c>
      <c r="D427" s="84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</row>
    <row r="428" spans="1:81" s="8" customFormat="1" x14ac:dyDescent="0.25">
      <c r="A428" s="13"/>
      <c r="B428" s="14"/>
      <c r="C428" s="9"/>
      <c r="D428" s="84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</row>
    <row r="429" spans="1:81" s="8" customFormat="1" x14ac:dyDescent="0.25">
      <c r="A429" s="13"/>
      <c r="B429" s="14"/>
      <c r="C429" s="28"/>
      <c r="D429" s="84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</row>
    <row r="430" spans="1:81" s="8" customFormat="1" x14ac:dyDescent="0.25">
      <c r="A430" s="13"/>
      <c r="B430" s="14"/>
      <c r="C430" s="28"/>
      <c r="D430" s="84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</row>
    <row r="431" spans="1:81" s="8" customFormat="1" x14ac:dyDescent="0.25">
      <c r="A431" s="46"/>
      <c r="B431" s="14"/>
      <c r="C431" s="36"/>
      <c r="D431" s="84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</row>
    <row r="432" spans="1:81" s="8" customFormat="1" x14ac:dyDescent="0.25">
      <c r="A432" s="46"/>
      <c r="B432" s="65" t="s">
        <v>173</v>
      </c>
      <c r="C432" s="80"/>
      <c r="D432" s="84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</row>
    <row r="433" spans="1:81" s="8" customFormat="1" x14ac:dyDescent="0.25">
      <c r="A433" s="46"/>
      <c r="B433" s="54" t="s">
        <v>171</v>
      </c>
      <c r="C433" s="81">
        <f>C349*7.3/100</f>
        <v>323.02499999999998</v>
      </c>
      <c r="D433" s="84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</row>
    <row r="434" spans="1:81" s="8" customFormat="1" x14ac:dyDescent="0.25">
      <c r="A434" s="46"/>
      <c r="B434" s="55" t="s">
        <v>172</v>
      </c>
      <c r="C434" s="82">
        <f>C349*7/100</f>
        <v>309.75</v>
      </c>
      <c r="D434" s="84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</row>
    <row r="435" spans="1:81" s="8" customFormat="1" x14ac:dyDescent="0.25">
      <c r="A435" s="46"/>
      <c r="B435" s="14"/>
      <c r="C435" s="36"/>
      <c r="D435" s="84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</row>
    <row r="436" spans="1:81" s="8" customFormat="1" x14ac:dyDescent="0.25">
      <c r="A436" s="46"/>
      <c r="B436" s="14"/>
      <c r="C436" s="36"/>
      <c r="D436" s="84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</row>
    <row r="437" spans="1:81" s="8" customFormat="1" x14ac:dyDescent="0.25">
      <c r="A437" s="46"/>
      <c r="B437" s="14"/>
      <c r="C437" s="36"/>
      <c r="D437" s="84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</row>
    <row r="438" spans="1:81" s="8" customFormat="1" x14ac:dyDescent="0.25">
      <c r="A438" s="46"/>
      <c r="B438" s="65" t="s">
        <v>176</v>
      </c>
      <c r="C438" s="83"/>
      <c r="D438" s="84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</row>
    <row r="439" spans="1:81" s="8" customFormat="1" x14ac:dyDescent="0.25">
      <c r="A439" s="46"/>
      <c r="B439" s="54" t="s">
        <v>175</v>
      </c>
      <c r="C439" s="81">
        <v>56.42</v>
      </c>
      <c r="D439" s="84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</row>
    <row r="440" spans="1:81" s="8" customFormat="1" x14ac:dyDescent="0.25">
      <c r="A440" s="46"/>
      <c r="B440" s="55" t="s">
        <v>174</v>
      </c>
      <c r="C440" s="82">
        <v>34.29</v>
      </c>
      <c r="D440" s="84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</row>
    <row r="441" spans="1:81" s="8" customFormat="1" x14ac:dyDescent="0.25">
      <c r="A441" s="46"/>
      <c r="B441" s="14"/>
      <c r="C441" s="36"/>
      <c r="D441" s="84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</row>
    <row r="442" spans="1:81" s="8" customFormat="1" x14ac:dyDescent="0.25">
      <c r="A442" s="35"/>
      <c r="C442" s="34"/>
      <c r="D442" s="84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</row>
    <row r="443" spans="1:81" s="8" customFormat="1" x14ac:dyDescent="0.25">
      <c r="A443" s="35"/>
      <c r="C443" s="34"/>
      <c r="D443" s="84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</row>
    <row r="444" spans="1:81" s="8" customFormat="1" x14ac:dyDescent="0.25">
      <c r="A444" s="35"/>
      <c r="C444" s="34"/>
      <c r="D444" s="84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</row>
    <row r="445" spans="1:81" s="8" customFormat="1" x14ac:dyDescent="0.25">
      <c r="A445" s="35"/>
      <c r="C445" s="34"/>
      <c r="D445" s="84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</row>
    <row r="446" spans="1:81" s="8" customFormat="1" x14ac:dyDescent="0.25">
      <c r="A446" s="35" t="s">
        <v>143</v>
      </c>
      <c r="C446" s="34"/>
      <c r="D446" s="84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</row>
    <row r="447" spans="1:81" s="8" customFormat="1" x14ac:dyDescent="0.25">
      <c r="A447" s="35"/>
      <c r="C447" s="34"/>
      <c r="D447" s="84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</row>
    <row r="448" spans="1:81" s="8" customFormat="1" x14ac:dyDescent="0.25">
      <c r="A448" s="35"/>
      <c r="C448" s="34"/>
      <c r="D448" s="84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</row>
    <row r="449" spans="1:81" s="8" customFormat="1" x14ac:dyDescent="0.25">
      <c r="A449" s="35"/>
      <c r="C449" s="34"/>
      <c r="D449" s="84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</row>
    <row r="450" spans="1:81" s="8" customFormat="1" x14ac:dyDescent="0.25">
      <c r="A450" s="35"/>
      <c r="C450" s="34"/>
      <c r="D450" s="84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</row>
    <row r="451" spans="1:81" s="8" customFormat="1" x14ac:dyDescent="0.25">
      <c r="A451" s="35"/>
      <c r="C451" s="34"/>
      <c r="D451" s="84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</row>
    <row r="452" spans="1:81" s="8" customFormat="1" x14ac:dyDescent="0.25">
      <c r="A452" s="35"/>
      <c r="C452" s="34"/>
      <c r="D452" s="84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</row>
    <row r="453" spans="1:81" s="8" customFormat="1" x14ac:dyDescent="0.25">
      <c r="A453" s="35"/>
      <c r="C453" s="34"/>
      <c r="D453" s="84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</row>
    <row r="454" spans="1:81" s="8" customFormat="1" x14ac:dyDescent="0.25">
      <c r="A454" s="35"/>
      <c r="C454" s="34"/>
      <c r="D454" s="84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</row>
    <row r="455" spans="1:81" s="8" customFormat="1" x14ac:dyDescent="0.25">
      <c r="A455" s="35"/>
      <c r="C455" s="34"/>
      <c r="D455" s="84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</row>
    <row r="456" spans="1:81" s="8" customFormat="1" x14ac:dyDescent="0.25">
      <c r="A456" s="35"/>
      <c r="C456" s="34"/>
      <c r="D456" s="84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</row>
    <row r="457" spans="1:81" s="8" customFormat="1" x14ac:dyDescent="0.25">
      <c r="A457" s="35"/>
      <c r="C457" s="34"/>
      <c r="D457" s="84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</row>
    <row r="458" spans="1:81" s="8" customFormat="1" x14ac:dyDescent="0.25">
      <c r="A458" s="35"/>
      <c r="C458" s="34"/>
      <c r="D458" s="84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</row>
    <row r="459" spans="1:81" s="8" customFormat="1" x14ac:dyDescent="0.25">
      <c r="A459" s="35"/>
      <c r="C459" s="34"/>
      <c r="D459" s="84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</row>
    <row r="460" spans="1:81" s="8" customFormat="1" x14ac:dyDescent="0.25">
      <c r="A460" s="35"/>
      <c r="C460" s="34"/>
      <c r="D460" s="84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</row>
    <row r="461" spans="1:81" s="8" customFormat="1" x14ac:dyDescent="0.25">
      <c r="A461" s="35"/>
      <c r="C461" s="34"/>
      <c r="D461" s="84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</row>
    <row r="462" spans="1:81" s="8" customFormat="1" x14ac:dyDescent="0.25">
      <c r="A462" s="35"/>
      <c r="C462" s="34"/>
      <c r="D462" s="84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</row>
    <row r="463" spans="1:81" s="8" customFormat="1" x14ac:dyDescent="0.25">
      <c r="A463" s="35"/>
      <c r="C463" s="34"/>
      <c r="D463" s="84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</row>
    <row r="464" spans="1:81" s="8" customFormat="1" x14ac:dyDescent="0.25">
      <c r="A464" s="35"/>
      <c r="C464" s="34"/>
      <c r="D464" s="84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</row>
    <row r="465" spans="1:81" s="8" customFormat="1" x14ac:dyDescent="0.25">
      <c r="A465" s="35"/>
      <c r="C465" s="34"/>
      <c r="D465" s="84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</row>
    <row r="466" spans="1:81" s="8" customFormat="1" x14ac:dyDescent="0.25">
      <c r="A466" s="35"/>
      <c r="C466" s="34"/>
      <c r="D466" s="84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</row>
    <row r="467" spans="1:81" s="8" customFormat="1" x14ac:dyDescent="0.25">
      <c r="A467" s="35"/>
      <c r="C467" s="34"/>
      <c r="D467" s="84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</row>
    <row r="468" spans="1:81" s="8" customFormat="1" x14ac:dyDescent="0.25">
      <c r="A468" s="35"/>
      <c r="C468" s="34"/>
      <c r="D468" s="84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</row>
    <row r="469" spans="1:81" s="8" customFormat="1" x14ac:dyDescent="0.25">
      <c r="A469" s="35"/>
      <c r="C469" s="34"/>
      <c r="D469" s="84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</row>
    <row r="470" spans="1:81" s="8" customFormat="1" x14ac:dyDescent="0.25">
      <c r="A470" s="35"/>
      <c r="C470" s="34"/>
      <c r="D470" s="84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</row>
    <row r="471" spans="1:81" s="8" customFormat="1" x14ac:dyDescent="0.25">
      <c r="A471" s="35"/>
      <c r="C471" s="34"/>
      <c r="D471" s="84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</row>
    <row r="472" spans="1:81" s="8" customFormat="1" x14ac:dyDescent="0.25">
      <c r="A472" s="35"/>
      <c r="C472" s="34"/>
      <c r="D472" s="84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</row>
    <row r="473" spans="1:81" s="8" customFormat="1" x14ac:dyDescent="0.25">
      <c r="A473" s="35"/>
      <c r="C473" s="34"/>
      <c r="D473" s="84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</row>
    <row r="474" spans="1:81" s="8" customFormat="1" x14ac:dyDescent="0.25">
      <c r="A474" s="35"/>
      <c r="C474" s="34"/>
      <c r="D474" s="84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</row>
    <row r="475" spans="1:81" s="8" customFormat="1" x14ac:dyDescent="0.25">
      <c r="A475" s="35"/>
      <c r="C475" s="34"/>
      <c r="D475" s="84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</row>
    <row r="476" spans="1:81" s="8" customFormat="1" x14ac:dyDescent="0.25">
      <c r="A476" s="35"/>
      <c r="C476" s="34"/>
      <c r="D476" s="84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</row>
    <row r="477" spans="1:81" s="8" customFormat="1" x14ac:dyDescent="0.25">
      <c r="A477" s="35"/>
      <c r="C477" s="34"/>
      <c r="D477" s="84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</row>
    <row r="478" spans="1:81" s="8" customFormat="1" x14ac:dyDescent="0.25">
      <c r="A478" s="35"/>
      <c r="C478" s="34"/>
      <c r="D478" s="84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</row>
    <row r="479" spans="1:81" s="8" customFormat="1" x14ac:dyDescent="0.25">
      <c r="A479" s="35"/>
      <c r="C479" s="34"/>
      <c r="D479" s="84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</row>
    <row r="480" spans="1:81" s="8" customFormat="1" x14ac:dyDescent="0.25">
      <c r="A480" s="35"/>
      <c r="C480" s="34"/>
      <c r="D480" s="84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</row>
    <row r="481" spans="1:81" s="8" customFormat="1" x14ac:dyDescent="0.25">
      <c r="A481" s="35"/>
      <c r="C481" s="34"/>
      <c r="D481" s="84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</row>
    <row r="482" spans="1:81" s="8" customFormat="1" x14ac:dyDescent="0.25">
      <c r="A482" s="35"/>
      <c r="C482" s="34"/>
      <c r="D482" s="84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</row>
    <row r="483" spans="1:81" s="8" customFormat="1" x14ac:dyDescent="0.25">
      <c r="A483" s="35"/>
      <c r="C483" s="34"/>
      <c r="D483" s="84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</row>
    <row r="484" spans="1:81" s="8" customFormat="1" x14ac:dyDescent="0.25">
      <c r="A484" s="35"/>
      <c r="C484" s="34"/>
      <c r="D484" s="84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</row>
    <row r="485" spans="1:81" s="8" customFormat="1" x14ac:dyDescent="0.25">
      <c r="A485" s="35"/>
      <c r="C485" s="34"/>
      <c r="D485" s="84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</row>
    <row r="486" spans="1:81" s="8" customFormat="1" x14ac:dyDescent="0.25">
      <c r="A486" s="35"/>
      <c r="C486" s="34"/>
      <c r="D486" s="84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</row>
    <row r="487" spans="1:81" s="8" customFormat="1" x14ac:dyDescent="0.25">
      <c r="A487" s="35"/>
      <c r="C487" s="34"/>
      <c r="D487" s="84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</row>
    <row r="488" spans="1:81" s="8" customFormat="1" x14ac:dyDescent="0.25">
      <c r="A488" s="35"/>
      <c r="C488" s="34"/>
      <c r="D488" s="84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</row>
    <row r="489" spans="1:81" s="8" customFormat="1" x14ac:dyDescent="0.25">
      <c r="A489" s="35"/>
      <c r="C489" s="34"/>
      <c r="D489" s="84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</row>
    <row r="490" spans="1:81" s="8" customFormat="1" x14ac:dyDescent="0.25">
      <c r="A490" s="35"/>
      <c r="C490" s="34"/>
      <c r="D490" s="84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</row>
    <row r="491" spans="1:81" s="8" customFormat="1" x14ac:dyDescent="0.25">
      <c r="A491" s="35"/>
      <c r="C491" s="34"/>
      <c r="D491" s="84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</row>
    <row r="492" spans="1:81" s="8" customFormat="1" x14ac:dyDescent="0.25">
      <c r="A492" s="35"/>
      <c r="C492" s="34"/>
      <c r="D492" s="84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</row>
    <row r="493" spans="1:81" s="8" customFormat="1" x14ac:dyDescent="0.25">
      <c r="A493" s="35"/>
      <c r="C493" s="34"/>
      <c r="D493" s="84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</row>
    <row r="494" spans="1:81" s="8" customFormat="1" x14ac:dyDescent="0.25">
      <c r="A494" s="35"/>
      <c r="C494" s="34"/>
      <c r="D494" s="84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</row>
    <row r="495" spans="1:81" s="8" customFormat="1" x14ac:dyDescent="0.25">
      <c r="A495" s="35"/>
      <c r="C495" s="34"/>
      <c r="D495" s="84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</row>
    <row r="496" spans="1:81" s="8" customFormat="1" x14ac:dyDescent="0.25">
      <c r="A496" s="35"/>
      <c r="C496" s="34"/>
      <c r="D496" s="84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</row>
    <row r="497" spans="1:81" s="8" customFormat="1" x14ac:dyDescent="0.25">
      <c r="A497" s="35"/>
      <c r="C497" s="34"/>
      <c r="D497" s="84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</row>
    <row r="498" spans="1:81" s="8" customFormat="1" x14ac:dyDescent="0.25">
      <c r="A498" s="35"/>
      <c r="C498" s="34"/>
      <c r="D498" s="84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</row>
    <row r="499" spans="1:81" s="8" customFormat="1" x14ac:dyDescent="0.25">
      <c r="A499" s="35"/>
      <c r="C499" s="34"/>
      <c r="D499" s="84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</row>
    <row r="500" spans="1:81" s="8" customFormat="1" x14ac:dyDescent="0.25">
      <c r="A500" s="35"/>
      <c r="C500" s="34"/>
      <c r="D500" s="84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</row>
    <row r="501" spans="1:81" s="8" customFormat="1" x14ac:dyDescent="0.25">
      <c r="A501" s="35"/>
      <c r="C501" s="34"/>
      <c r="D501" s="84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</row>
    <row r="502" spans="1:81" s="8" customFormat="1" x14ac:dyDescent="0.25">
      <c r="A502" s="35"/>
      <c r="C502" s="34"/>
      <c r="D502" s="84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</row>
    <row r="503" spans="1:81" s="8" customFormat="1" x14ac:dyDescent="0.25">
      <c r="A503" s="35"/>
      <c r="C503" s="34"/>
      <c r="D503" s="84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</row>
    <row r="504" spans="1:81" s="8" customFormat="1" x14ac:dyDescent="0.25">
      <c r="A504" s="35"/>
      <c r="C504" s="34"/>
      <c r="D504" s="84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</row>
    <row r="505" spans="1:81" s="8" customFormat="1" x14ac:dyDescent="0.25">
      <c r="A505" s="35"/>
      <c r="C505" s="34"/>
      <c r="D505" s="84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</row>
    <row r="506" spans="1:81" s="8" customFormat="1" x14ac:dyDescent="0.25">
      <c r="A506" s="35"/>
      <c r="C506" s="34"/>
      <c r="D506" s="84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</row>
    <row r="507" spans="1:81" s="8" customFormat="1" x14ac:dyDescent="0.25">
      <c r="A507" s="35"/>
      <c r="C507" s="34"/>
      <c r="D507" s="84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</row>
    <row r="508" spans="1:81" s="8" customFormat="1" x14ac:dyDescent="0.25">
      <c r="A508" s="35"/>
      <c r="C508" s="34"/>
      <c r="D508" s="84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</row>
    <row r="509" spans="1:81" s="8" customFormat="1" x14ac:dyDescent="0.25">
      <c r="A509" s="35"/>
      <c r="C509" s="34"/>
      <c r="D509" s="84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</row>
    <row r="510" spans="1:81" s="8" customFormat="1" x14ac:dyDescent="0.25">
      <c r="A510" s="35"/>
      <c r="C510" s="34"/>
      <c r="D510" s="84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</row>
    <row r="511" spans="1:81" s="8" customFormat="1" x14ac:dyDescent="0.25">
      <c r="A511" s="35"/>
      <c r="C511" s="34"/>
      <c r="D511" s="84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</row>
    <row r="512" spans="1:81" s="8" customFormat="1" x14ac:dyDescent="0.25">
      <c r="A512" s="35"/>
      <c r="C512" s="34"/>
      <c r="D512" s="84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</row>
    <row r="513" spans="1:81" s="8" customFormat="1" x14ac:dyDescent="0.25">
      <c r="A513" s="35"/>
      <c r="C513" s="34"/>
      <c r="D513" s="84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</row>
    <row r="514" spans="1:81" s="8" customFormat="1" x14ac:dyDescent="0.25">
      <c r="A514" s="35"/>
      <c r="C514" s="34"/>
      <c r="D514" s="84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</row>
    <row r="515" spans="1:81" s="8" customFormat="1" x14ac:dyDescent="0.25">
      <c r="A515" s="35"/>
      <c r="C515" s="34"/>
      <c r="D515" s="84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</row>
    <row r="516" spans="1:81" s="8" customFormat="1" x14ac:dyDescent="0.25">
      <c r="A516" s="35"/>
      <c r="C516" s="34"/>
      <c r="D516" s="84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</row>
    <row r="517" spans="1:81" s="8" customFormat="1" x14ac:dyDescent="0.25">
      <c r="A517" s="35"/>
      <c r="C517" s="34"/>
      <c r="D517" s="84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</row>
    <row r="518" spans="1:81" s="8" customFormat="1" x14ac:dyDescent="0.25">
      <c r="A518" s="35"/>
      <c r="C518" s="34"/>
      <c r="D518" s="84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</row>
    <row r="519" spans="1:81" s="8" customFormat="1" x14ac:dyDescent="0.25">
      <c r="A519" s="35"/>
      <c r="C519" s="34"/>
      <c r="D519" s="84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</row>
    <row r="520" spans="1:81" s="8" customFormat="1" x14ac:dyDescent="0.25">
      <c r="A520" s="35"/>
      <c r="C520" s="34"/>
      <c r="D520" s="84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</row>
    <row r="521" spans="1:81" s="8" customFormat="1" x14ac:dyDescent="0.25">
      <c r="A521" s="35"/>
      <c r="C521" s="34"/>
      <c r="D521" s="84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</row>
    <row r="522" spans="1:81" s="8" customFormat="1" x14ac:dyDescent="0.25">
      <c r="A522" s="35"/>
      <c r="C522" s="34"/>
      <c r="D522" s="84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</row>
    <row r="523" spans="1:81" s="8" customFormat="1" x14ac:dyDescent="0.25">
      <c r="A523" s="35"/>
      <c r="C523" s="34"/>
      <c r="D523" s="84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</row>
    <row r="524" spans="1:81" s="8" customFormat="1" x14ac:dyDescent="0.25">
      <c r="A524" s="35"/>
      <c r="C524" s="34"/>
      <c r="D524" s="84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</row>
    <row r="525" spans="1:81" s="8" customFormat="1" x14ac:dyDescent="0.25">
      <c r="A525" s="35"/>
      <c r="C525" s="34"/>
      <c r="D525" s="84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</row>
    <row r="526" spans="1:81" s="8" customFormat="1" x14ac:dyDescent="0.25">
      <c r="A526" s="35"/>
      <c r="C526" s="34"/>
      <c r="D526" s="84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</row>
    <row r="527" spans="1:81" s="8" customFormat="1" x14ac:dyDescent="0.25">
      <c r="A527" s="35"/>
      <c r="C527" s="34"/>
      <c r="D527" s="84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</row>
    <row r="528" spans="1:81" s="8" customFormat="1" x14ac:dyDescent="0.25">
      <c r="A528" s="35"/>
      <c r="C528" s="34"/>
      <c r="D528" s="84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</row>
    <row r="529" spans="1:81" s="8" customFormat="1" x14ac:dyDescent="0.25">
      <c r="A529" s="35"/>
      <c r="C529" s="34"/>
      <c r="D529" s="84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</row>
    <row r="530" spans="1:81" s="8" customFormat="1" x14ac:dyDescent="0.25">
      <c r="A530" s="35"/>
      <c r="C530" s="34"/>
      <c r="D530" s="84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</row>
    <row r="531" spans="1:81" s="8" customFormat="1" x14ac:dyDescent="0.25">
      <c r="A531" s="35"/>
      <c r="C531" s="34"/>
      <c r="D531" s="84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</row>
    <row r="532" spans="1:81" s="8" customFormat="1" ht="28.9" customHeight="1" x14ac:dyDescent="0.25">
      <c r="A532" s="35"/>
      <c r="C532" s="34"/>
      <c r="D532" s="84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</row>
    <row r="533" spans="1:81" s="8" customFormat="1" x14ac:dyDescent="0.25">
      <c r="A533" s="35"/>
      <c r="C533" s="34"/>
      <c r="D533" s="84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</row>
    <row r="534" spans="1:81" s="8" customFormat="1" x14ac:dyDescent="0.25">
      <c r="A534" s="35"/>
      <c r="C534" s="34"/>
      <c r="D534" s="84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</row>
    <row r="535" spans="1:81" s="8" customFormat="1" x14ac:dyDescent="0.25">
      <c r="A535" s="35"/>
      <c r="C535" s="34"/>
      <c r="D535" s="84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</row>
    <row r="536" spans="1:81" s="8" customFormat="1" x14ac:dyDescent="0.25">
      <c r="A536" s="35"/>
      <c r="C536" s="34"/>
      <c r="D536" s="84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</row>
    <row r="537" spans="1:81" s="8" customFormat="1" x14ac:dyDescent="0.25">
      <c r="A537" s="35"/>
      <c r="C537" s="34"/>
      <c r="D537" s="84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</row>
    <row r="538" spans="1:81" s="8" customFormat="1" x14ac:dyDescent="0.25">
      <c r="A538" s="35"/>
      <c r="C538" s="34"/>
      <c r="D538" s="84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</row>
    <row r="539" spans="1:81" s="8" customFormat="1" x14ac:dyDescent="0.25">
      <c r="A539" s="35"/>
      <c r="C539" s="34"/>
      <c r="D539" s="84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</row>
    <row r="540" spans="1:81" s="8" customFormat="1" x14ac:dyDescent="0.25">
      <c r="A540" s="35"/>
      <c r="C540" s="34"/>
      <c r="D540" s="84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</row>
    <row r="541" spans="1:81" s="8" customFormat="1" x14ac:dyDescent="0.25">
      <c r="A541" s="35"/>
      <c r="C541" s="34"/>
      <c r="D541" s="84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</row>
    <row r="542" spans="1:81" s="8" customFormat="1" ht="30.75" customHeight="1" x14ac:dyDescent="0.25">
      <c r="A542" s="35"/>
      <c r="C542" s="34"/>
      <c r="D542" s="84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</row>
    <row r="543" spans="1:81" s="8" customFormat="1" ht="19.899999999999999" customHeight="1" x14ac:dyDescent="0.25">
      <c r="A543" s="35"/>
      <c r="C543" s="34"/>
      <c r="D543" s="84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</row>
    <row r="544" spans="1:81" s="8" customFormat="1" ht="21.6" customHeight="1" x14ac:dyDescent="0.25">
      <c r="A544" s="35"/>
      <c r="C544" s="34"/>
      <c r="D544" s="84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</row>
    <row r="545" spans="1:81" s="8" customFormat="1" x14ac:dyDescent="0.25">
      <c r="A545" s="35"/>
      <c r="C545" s="34"/>
      <c r="D545" s="84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</row>
    <row r="546" spans="1:81" s="8" customFormat="1" x14ac:dyDescent="0.25">
      <c r="A546" s="35"/>
      <c r="C546" s="34"/>
      <c r="D546" s="84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</row>
    <row r="547" spans="1:81" s="8" customFormat="1" x14ac:dyDescent="0.25">
      <c r="A547" s="35"/>
      <c r="C547" s="34"/>
      <c r="D547" s="84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</row>
    <row r="548" spans="1:81" s="8" customFormat="1" x14ac:dyDescent="0.25">
      <c r="A548" s="35"/>
      <c r="C548" s="34"/>
      <c r="D548" s="84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</row>
    <row r="549" spans="1:81" s="8" customFormat="1" x14ac:dyDescent="0.25">
      <c r="A549" s="35"/>
      <c r="C549" s="34"/>
      <c r="D549" s="84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</row>
    <row r="550" spans="1:81" s="8" customFormat="1" x14ac:dyDescent="0.25">
      <c r="A550" s="35"/>
      <c r="C550" s="34"/>
      <c r="D550" s="84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</row>
    <row r="551" spans="1:81" s="8" customFormat="1" x14ac:dyDescent="0.25">
      <c r="A551" s="35"/>
      <c r="C551" s="34"/>
      <c r="D551" s="84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</row>
    <row r="552" spans="1:81" s="8" customFormat="1" x14ac:dyDescent="0.25">
      <c r="A552" s="35"/>
      <c r="C552" s="34"/>
      <c r="D552" s="84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</row>
    <row r="553" spans="1:81" s="8" customFormat="1" x14ac:dyDescent="0.25">
      <c r="A553" s="35"/>
      <c r="C553" s="34"/>
      <c r="D553" s="84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</row>
    <row r="554" spans="1:81" s="8" customFormat="1" x14ac:dyDescent="0.25">
      <c r="A554" s="35"/>
      <c r="C554" s="34"/>
      <c r="D554" s="84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</row>
    <row r="555" spans="1:81" s="8" customFormat="1" x14ac:dyDescent="0.25">
      <c r="A555" s="35"/>
      <c r="C555" s="34"/>
      <c r="D555" s="84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</row>
    <row r="556" spans="1:81" s="8" customFormat="1" x14ac:dyDescent="0.25">
      <c r="A556" s="35"/>
      <c r="C556" s="34"/>
      <c r="D556" s="84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</row>
    <row r="557" spans="1:81" s="8" customFormat="1" x14ac:dyDescent="0.25">
      <c r="A557" s="35"/>
      <c r="C557" s="34"/>
      <c r="D557" s="84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</row>
    <row r="558" spans="1:81" s="8" customFormat="1" x14ac:dyDescent="0.25">
      <c r="A558" s="35"/>
      <c r="C558" s="34"/>
      <c r="D558" s="84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</row>
    <row r="559" spans="1:81" s="8" customFormat="1" x14ac:dyDescent="0.25">
      <c r="A559" s="35"/>
      <c r="C559" s="34"/>
      <c r="D559" s="84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</row>
    <row r="560" spans="1:81" s="8" customFormat="1" x14ac:dyDescent="0.25">
      <c r="A560" s="35"/>
      <c r="C560" s="34"/>
      <c r="D560" s="84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</row>
    <row r="561" spans="1:81" s="8" customFormat="1" x14ac:dyDescent="0.25">
      <c r="A561" s="35"/>
      <c r="C561" s="34"/>
      <c r="D561" s="84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</row>
    <row r="562" spans="1:81" s="8" customFormat="1" x14ac:dyDescent="0.25">
      <c r="A562" s="35"/>
      <c r="C562" s="34"/>
      <c r="D562" s="84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</row>
    <row r="563" spans="1:81" s="8" customFormat="1" x14ac:dyDescent="0.25">
      <c r="A563" s="35"/>
      <c r="C563" s="34"/>
      <c r="D563" s="84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</row>
    <row r="564" spans="1:81" s="8" customFormat="1" x14ac:dyDescent="0.25">
      <c r="A564" s="35"/>
      <c r="C564" s="34"/>
      <c r="D564" s="84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</row>
    <row r="565" spans="1:81" s="8" customFormat="1" x14ac:dyDescent="0.25">
      <c r="A565" s="35"/>
      <c r="C565" s="34"/>
      <c r="D565" s="84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</row>
    <row r="566" spans="1:81" s="8" customFormat="1" x14ac:dyDescent="0.25">
      <c r="A566" s="35"/>
      <c r="C566" s="34"/>
      <c r="D566" s="84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</row>
    <row r="567" spans="1:81" s="8" customFormat="1" x14ac:dyDescent="0.25">
      <c r="A567" s="35"/>
      <c r="C567" s="34"/>
      <c r="D567" s="84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</row>
    <row r="568" spans="1:81" s="8" customFormat="1" x14ac:dyDescent="0.25">
      <c r="A568" s="35"/>
      <c r="C568" s="34"/>
      <c r="D568" s="84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</row>
    <row r="569" spans="1:81" s="8" customFormat="1" x14ac:dyDescent="0.25">
      <c r="A569" s="35"/>
      <c r="C569" s="34"/>
      <c r="D569" s="84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</row>
    <row r="570" spans="1:81" s="8" customFormat="1" x14ac:dyDescent="0.25">
      <c r="A570" s="35"/>
      <c r="C570" s="34"/>
      <c r="D570" s="84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</row>
    <row r="571" spans="1:81" s="8" customFormat="1" x14ac:dyDescent="0.25">
      <c r="A571" s="35"/>
      <c r="C571" s="34"/>
      <c r="D571" s="84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</row>
    <row r="572" spans="1:81" s="8" customFormat="1" x14ac:dyDescent="0.25">
      <c r="A572" s="35"/>
      <c r="C572" s="34"/>
      <c r="D572" s="84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</row>
    <row r="573" spans="1:81" s="8" customFormat="1" x14ac:dyDescent="0.25">
      <c r="A573" s="35"/>
      <c r="C573" s="34"/>
      <c r="D573" s="84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</row>
    <row r="574" spans="1:81" s="8" customFormat="1" x14ac:dyDescent="0.25">
      <c r="A574" s="35"/>
      <c r="C574" s="34"/>
      <c r="D574" s="84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</row>
    <row r="575" spans="1:81" s="8" customFormat="1" x14ac:dyDescent="0.25">
      <c r="A575" s="35"/>
      <c r="C575" s="34"/>
      <c r="D575" s="84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</row>
    <row r="576" spans="1:81" s="8" customFormat="1" x14ac:dyDescent="0.25">
      <c r="A576" s="35"/>
      <c r="C576" s="34"/>
      <c r="D576" s="84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</row>
    <row r="577" spans="1:81" s="8" customFormat="1" x14ac:dyDescent="0.25">
      <c r="A577" s="35"/>
      <c r="C577" s="34"/>
      <c r="D577" s="84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</row>
    <row r="578" spans="1:81" s="8" customFormat="1" x14ac:dyDescent="0.25">
      <c r="A578" s="35"/>
      <c r="C578" s="34"/>
      <c r="D578" s="84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</row>
    <row r="579" spans="1:81" s="8" customFormat="1" x14ac:dyDescent="0.25">
      <c r="A579" s="35"/>
      <c r="C579" s="34"/>
      <c r="D579" s="84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</row>
    <row r="580" spans="1:81" s="8" customFormat="1" x14ac:dyDescent="0.25">
      <c r="A580" s="35"/>
      <c r="C580" s="34"/>
      <c r="D580" s="84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</row>
    <row r="581" spans="1:81" s="8" customFormat="1" x14ac:dyDescent="0.25">
      <c r="A581" s="35"/>
      <c r="C581" s="34"/>
      <c r="D581" s="84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</row>
    <row r="582" spans="1:81" s="8" customFormat="1" x14ac:dyDescent="0.25">
      <c r="A582" s="35"/>
      <c r="C582" s="34"/>
      <c r="D582" s="84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</row>
    <row r="583" spans="1:81" s="8" customFormat="1" x14ac:dyDescent="0.25">
      <c r="A583" s="35"/>
      <c r="C583" s="34"/>
      <c r="D583" s="84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</row>
    <row r="584" spans="1:81" s="8" customFormat="1" x14ac:dyDescent="0.25">
      <c r="A584" s="35"/>
      <c r="C584" s="34"/>
      <c r="D584" s="84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</row>
    <row r="585" spans="1:81" s="8" customFormat="1" x14ac:dyDescent="0.25">
      <c r="A585" s="35"/>
      <c r="C585" s="34"/>
      <c r="D585" s="84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</row>
    <row r="586" spans="1:81" s="8" customFormat="1" x14ac:dyDescent="0.25">
      <c r="A586" s="35"/>
      <c r="C586" s="34"/>
      <c r="D586" s="84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</row>
    <row r="587" spans="1:81" s="8" customFormat="1" x14ac:dyDescent="0.25">
      <c r="A587" s="35"/>
      <c r="C587" s="34"/>
      <c r="D587" s="84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</row>
    <row r="588" spans="1:81" s="8" customFormat="1" x14ac:dyDescent="0.25">
      <c r="A588" s="35"/>
      <c r="C588" s="34"/>
      <c r="D588" s="84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</row>
    <row r="589" spans="1:81" s="8" customFormat="1" x14ac:dyDescent="0.25">
      <c r="A589" s="35"/>
      <c r="C589" s="34"/>
      <c r="D589" s="84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</row>
    <row r="590" spans="1:81" s="8" customFormat="1" x14ac:dyDescent="0.25">
      <c r="A590" s="35"/>
      <c r="C590" s="34"/>
      <c r="D590" s="84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</row>
    <row r="591" spans="1:81" s="8" customFormat="1" x14ac:dyDescent="0.25">
      <c r="A591" s="35"/>
      <c r="C591" s="34"/>
      <c r="D591" s="84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</row>
    <row r="592" spans="1:81" s="8" customFormat="1" x14ac:dyDescent="0.25">
      <c r="A592" s="35"/>
      <c r="C592" s="34"/>
      <c r="D592" s="84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</row>
    <row r="593" spans="1:81" s="8" customFormat="1" x14ac:dyDescent="0.25">
      <c r="A593" s="35"/>
      <c r="C593" s="34"/>
      <c r="D593" s="84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</row>
    <row r="594" spans="1:81" s="8" customFormat="1" x14ac:dyDescent="0.25">
      <c r="A594" s="35"/>
      <c r="C594" s="34"/>
      <c r="D594" s="84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</row>
    <row r="595" spans="1:81" s="8" customFormat="1" x14ac:dyDescent="0.25">
      <c r="A595" s="35"/>
      <c r="C595" s="34"/>
      <c r="D595" s="84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</row>
    <row r="596" spans="1:81" s="8" customFormat="1" x14ac:dyDescent="0.25">
      <c r="A596" s="35"/>
      <c r="C596" s="34"/>
      <c r="D596" s="84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</row>
    <row r="597" spans="1:81" s="8" customFormat="1" x14ac:dyDescent="0.25">
      <c r="A597" s="35"/>
      <c r="C597" s="34"/>
      <c r="D597" s="84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</row>
    <row r="598" spans="1:81" s="8" customFormat="1" x14ac:dyDescent="0.25">
      <c r="A598" s="35"/>
      <c r="C598" s="34"/>
      <c r="D598" s="84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</row>
    <row r="599" spans="1:81" s="8" customFormat="1" x14ac:dyDescent="0.25">
      <c r="A599" s="35"/>
      <c r="C599" s="34"/>
      <c r="D599" s="84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</row>
    <row r="600" spans="1:81" s="8" customFormat="1" x14ac:dyDescent="0.25">
      <c r="A600" s="35"/>
      <c r="C600" s="34"/>
      <c r="D600" s="84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</row>
    <row r="601" spans="1:81" s="8" customFormat="1" x14ac:dyDescent="0.25">
      <c r="A601" s="35"/>
      <c r="C601" s="34"/>
      <c r="D601" s="84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</row>
    <row r="602" spans="1:81" s="8" customFormat="1" x14ac:dyDescent="0.25">
      <c r="A602" s="35"/>
      <c r="C602" s="34"/>
      <c r="D602" s="84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</row>
    <row r="603" spans="1:81" s="8" customFormat="1" x14ac:dyDescent="0.25">
      <c r="A603" s="35"/>
      <c r="C603" s="34"/>
      <c r="D603" s="84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</row>
    <row r="604" spans="1:81" s="8" customFormat="1" x14ac:dyDescent="0.25">
      <c r="A604" s="35"/>
      <c r="C604" s="34"/>
      <c r="D604" s="84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</row>
    <row r="605" spans="1:81" s="8" customFormat="1" x14ac:dyDescent="0.25">
      <c r="A605" s="35"/>
      <c r="C605" s="34"/>
      <c r="D605" s="84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</row>
    <row r="606" spans="1:81" s="8" customFormat="1" x14ac:dyDescent="0.25">
      <c r="A606" s="35"/>
      <c r="C606" s="34"/>
      <c r="D606" s="84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</row>
    <row r="607" spans="1:81" s="8" customFormat="1" x14ac:dyDescent="0.25">
      <c r="A607" s="35"/>
      <c r="C607" s="34"/>
      <c r="D607" s="84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</row>
    <row r="608" spans="1:81" s="8" customFormat="1" x14ac:dyDescent="0.25">
      <c r="A608" s="35"/>
      <c r="C608" s="34"/>
      <c r="D608" s="84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</row>
    <row r="609" spans="1:81" s="8" customFormat="1" x14ac:dyDescent="0.25">
      <c r="A609" s="35"/>
      <c r="C609" s="34"/>
      <c r="D609" s="84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</row>
    <row r="610" spans="1:81" s="8" customFormat="1" x14ac:dyDescent="0.25">
      <c r="A610" s="35"/>
      <c r="C610" s="34"/>
      <c r="D610" s="84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</row>
    <row r="611" spans="1:81" s="8" customFormat="1" x14ac:dyDescent="0.25">
      <c r="A611" s="35"/>
      <c r="C611" s="34"/>
      <c r="D611" s="84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</row>
    <row r="612" spans="1:81" s="8" customFormat="1" x14ac:dyDescent="0.25">
      <c r="A612" s="35"/>
      <c r="C612" s="34"/>
      <c r="D612" s="84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</row>
    <row r="613" spans="1:81" s="8" customFormat="1" x14ac:dyDescent="0.25">
      <c r="A613" s="35"/>
      <c r="C613" s="34"/>
      <c r="D613" s="84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</row>
    <row r="614" spans="1:81" s="8" customFormat="1" x14ac:dyDescent="0.25">
      <c r="A614" s="35"/>
      <c r="C614" s="34"/>
      <c r="D614" s="84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</row>
    <row r="615" spans="1:81" s="8" customFormat="1" x14ac:dyDescent="0.25">
      <c r="A615" s="35"/>
      <c r="C615" s="34"/>
      <c r="D615" s="84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</row>
    <row r="616" spans="1:81" s="8" customFormat="1" x14ac:dyDescent="0.25">
      <c r="A616" s="35"/>
      <c r="C616" s="34"/>
      <c r="D616" s="84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</row>
    <row r="617" spans="1:81" s="8" customFormat="1" x14ac:dyDescent="0.25">
      <c r="A617" s="35"/>
      <c r="C617" s="34"/>
      <c r="D617" s="84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</row>
    <row r="618" spans="1:81" s="8" customFormat="1" x14ac:dyDescent="0.25">
      <c r="A618" s="35"/>
      <c r="C618" s="34"/>
      <c r="D618" s="84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</row>
    <row r="619" spans="1:81" s="8" customFormat="1" x14ac:dyDescent="0.25">
      <c r="A619" s="35"/>
      <c r="C619" s="34"/>
      <c r="D619" s="84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</row>
    <row r="620" spans="1:81" s="8" customFormat="1" x14ac:dyDescent="0.25">
      <c r="A620" s="35"/>
      <c r="C620" s="34"/>
      <c r="D620" s="84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</row>
    <row r="621" spans="1:81" s="8" customFormat="1" x14ac:dyDescent="0.25">
      <c r="A621" s="35"/>
      <c r="C621" s="34"/>
      <c r="D621" s="84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</row>
    <row r="622" spans="1:81" s="8" customFormat="1" x14ac:dyDescent="0.25">
      <c r="A622" s="35"/>
      <c r="C622" s="34"/>
      <c r="D622" s="84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</row>
    <row r="623" spans="1:81" s="8" customFormat="1" x14ac:dyDescent="0.25">
      <c r="A623" s="35"/>
      <c r="C623" s="34"/>
      <c r="D623" s="84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</row>
    <row r="624" spans="1:81" s="8" customFormat="1" x14ac:dyDescent="0.25">
      <c r="A624" s="35"/>
      <c r="C624" s="34"/>
      <c r="D624" s="84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</row>
    <row r="625" spans="1:4" s="15" customFormat="1" x14ac:dyDescent="0.25">
      <c r="A625" s="35"/>
      <c r="B625" s="8"/>
      <c r="C625" s="34"/>
      <c r="D625" s="84"/>
    </row>
    <row r="626" spans="1:4" s="15" customFormat="1" x14ac:dyDescent="0.25">
      <c r="A626" s="35"/>
      <c r="B626" s="8"/>
      <c r="C626" s="34"/>
      <c r="D626" s="84"/>
    </row>
    <row r="627" spans="1:4" s="15" customFormat="1" x14ac:dyDescent="0.25">
      <c r="A627" s="35"/>
      <c r="B627" s="8"/>
      <c r="C627" s="34"/>
      <c r="D627" s="84"/>
    </row>
    <row r="628" spans="1:4" s="15" customFormat="1" x14ac:dyDescent="0.25">
      <c r="A628" s="35"/>
      <c r="B628" s="8"/>
      <c r="C628" s="34"/>
      <c r="D628" s="84"/>
    </row>
    <row r="629" spans="1:4" s="15" customFormat="1" x14ac:dyDescent="0.25">
      <c r="A629" s="35"/>
      <c r="B629" s="8"/>
      <c r="C629" s="34"/>
      <c r="D629" s="84"/>
    </row>
    <row r="630" spans="1:4" s="15" customFormat="1" x14ac:dyDescent="0.25">
      <c r="A630" s="35"/>
      <c r="B630" s="8"/>
      <c r="C630" s="34"/>
      <c r="D630" s="84"/>
    </row>
    <row r="631" spans="1:4" s="15" customFormat="1" x14ac:dyDescent="0.25">
      <c r="A631" s="35"/>
      <c r="B631" s="8"/>
      <c r="C631" s="34"/>
      <c r="D631" s="84"/>
    </row>
    <row r="632" spans="1:4" s="15" customFormat="1" x14ac:dyDescent="0.25">
      <c r="A632" s="35"/>
      <c r="B632" s="8"/>
      <c r="C632" s="34"/>
      <c r="D632" s="84"/>
    </row>
    <row r="633" spans="1:4" s="15" customFormat="1" x14ac:dyDescent="0.25">
      <c r="A633" s="35"/>
      <c r="B633" s="8"/>
      <c r="C633" s="34"/>
      <c r="D633" s="84"/>
    </row>
    <row r="634" spans="1:4" s="15" customFormat="1" x14ac:dyDescent="0.25">
      <c r="A634" s="35"/>
      <c r="B634" s="8"/>
      <c r="C634" s="34"/>
      <c r="D634" s="84"/>
    </row>
    <row r="635" spans="1:4" s="15" customFormat="1" x14ac:dyDescent="0.25">
      <c r="A635" s="35"/>
      <c r="B635" s="8"/>
      <c r="C635" s="34"/>
      <c r="D635" s="84"/>
    </row>
    <row r="636" spans="1:4" s="15" customFormat="1" x14ac:dyDescent="0.25">
      <c r="A636" s="35"/>
      <c r="B636" s="8"/>
      <c r="C636" s="34"/>
      <c r="D636" s="84"/>
    </row>
    <row r="637" spans="1:4" s="15" customFormat="1" x14ac:dyDescent="0.25">
      <c r="A637" s="35"/>
      <c r="B637" s="8"/>
      <c r="C637" s="34"/>
      <c r="D637" s="84"/>
    </row>
    <row r="638" spans="1:4" s="15" customFormat="1" x14ac:dyDescent="0.25">
      <c r="A638" s="35"/>
      <c r="B638" s="8"/>
      <c r="C638" s="34"/>
      <c r="D638" s="84"/>
    </row>
    <row r="639" spans="1:4" s="15" customFormat="1" x14ac:dyDescent="0.25">
      <c r="A639" s="35"/>
      <c r="B639" s="8"/>
      <c r="C639" s="34"/>
      <c r="D639" s="84"/>
    </row>
    <row r="640" spans="1:4" s="15" customFormat="1" x14ac:dyDescent="0.25">
      <c r="A640" s="35"/>
      <c r="B640" s="8"/>
      <c r="C640" s="34"/>
      <c r="D640" s="84"/>
    </row>
    <row r="641" spans="1:81" s="15" customFormat="1" x14ac:dyDescent="0.25">
      <c r="A641" s="35"/>
      <c r="B641" s="8"/>
      <c r="C641" s="34"/>
      <c r="D641" s="84"/>
    </row>
    <row r="642" spans="1:81" s="21" customFormat="1" x14ac:dyDescent="0.25">
      <c r="A642" s="35"/>
      <c r="B642" s="8"/>
      <c r="C642" s="34"/>
      <c r="D642" s="84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</row>
    <row r="643" spans="1:81" s="8" customFormat="1" x14ac:dyDescent="0.25">
      <c r="A643" s="35"/>
      <c r="C643" s="34"/>
      <c r="D643" s="84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</row>
    <row r="651" spans="1:81" x14ac:dyDescent="0.25">
      <c r="E651" s="86"/>
    </row>
    <row r="652" spans="1:81" x14ac:dyDescent="0.25">
      <c r="E652" s="86"/>
    </row>
    <row r="653" spans="1:81" x14ac:dyDescent="0.25">
      <c r="E653" s="86"/>
    </row>
    <row r="687" spans="5:5" x14ac:dyDescent="0.25">
      <c r="E687" s="86"/>
    </row>
    <row r="688" spans="5:5" x14ac:dyDescent="0.25">
      <c r="E688" s="86"/>
    </row>
    <row r="715" spans="5:5" x14ac:dyDescent="0.25">
      <c r="E715" s="87"/>
    </row>
    <row r="747" spans="1:81" s="8" customFormat="1" x14ac:dyDescent="0.25">
      <c r="A747" s="35"/>
      <c r="C747" s="34"/>
      <c r="D747" s="84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</row>
    <row r="748" spans="1:81" s="8" customFormat="1" x14ac:dyDescent="0.25">
      <c r="A748" s="35"/>
      <c r="C748" s="34"/>
      <c r="D748" s="84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</row>
  </sheetData>
  <printOptions gridLines="1"/>
  <pageMargins left="1.1811023622047245" right="0.78740157480314965" top="0.78740157480314965" bottom="0.78740157480314965" header="0.51181102362204722" footer="0.51181102362204722"/>
  <pageSetup paperSize="9" scale="93" orientation="portrait" r:id="rId1"/>
  <headerFooter alignWithMargins="0">
    <oddFooter>&amp;C- &amp;P -</oddFooter>
  </headerFooter>
  <rowBreaks count="7" manualBreakCount="7">
    <brk id="34" max="2" man="1"/>
    <brk id="65" max="2" man="1"/>
    <brk id="120" max="2" man="1"/>
    <brk id="200" max="2" man="1"/>
    <brk id="273" max="2" man="1"/>
    <brk id="665" max="16383" man="1"/>
    <brk id="437" max="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#2018</vt:lpstr>
      <vt:lpstr>'#2018'!Druckbereich</vt:lpstr>
      <vt:lpstr>'#2018'!Drucktitel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dc:description>Aktualisierung und Ergänzung zum 01.08.04_x000d_
_x000d_
Zugrunde liegende Vorlage: _x000d_
Basisvorlage konnte nicht ermittelt werden!</dc:description>
  <cp:lastModifiedBy>Moira Frank</cp:lastModifiedBy>
  <cp:lastPrinted>2017-12-11T20:39:58Z</cp:lastPrinted>
  <dcterms:created xsi:type="dcterms:W3CDTF">1999-12-22T13:22:18Z</dcterms:created>
  <dcterms:modified xsi:type="dcterms:W3CDTF">2017-12-13T12:40:52Z</dcterms:modified>
</cp:coreProperties>
</file>